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20" windowHeight="4755" activeTab="0"/>
  </bookViews>
  <sheets>
    <sheet name="Wedstrijd1" sheetId="1" r:id="rId1"/>
    <sheet name="Wedstrijd2" sheetId="2" r:id="rId2"/>
    <sheet name="Wedstrijd3" sheetId="3" r:id="rId3"/>
    <sheet name="Persoonlijk" sheetId="4" r:id="rId4"/>
  </sheets>
  <definedNames>
    <definedName name="_xlnm.Print_Area" localSheetId="3">'Persoonlijk'!$A$1:$N$35</definedName>
    <definedName name="_xlnm.Print_Area" localSheetId="0">'Wedstrijd1'!$A$1:$X$41</definedName>
    <definedName name="_xlnm.Print_Area" localSheetId="1">'Wedstrijd2'!$A$1:$Y$45</definedName>
    <definedName name="_xlnm.Print_Area" localSheetId="2">'Wedstrijd3'!$A$1:$X$37</definedName>
    <definedName name="_xlnm.Print_Area">'Wedstrijd2'!$A$1:$Y$37</definedName>
  </definedNames>
  <calcPr fullCalcOnLoad="1"/>
</workbook>
</file>

<file path=xl/sharedStrings.xml><?xml version="1.0" encoding="utf-8"?>
<sst xmlns="http://schemas.openxmlformats.org/spreadsheetml/2006/main" count="145" uniqueCount="43">
  <si>
    <t xml:space="preserve">              GROEPS KLASSEMENT</t>
  </si>
  <si>
    <t>Buiten 15 mtr. is 20 mtr.</t>
  </si>
  <si>
    <t>Pers</t>
  </si>
  <si>
    <t>GROEP</t>
  </si>
  <si>
    <t>GR</t>
  </si>
  <si>
    <t>Persoon</t>
  </si>
  <si>
    <t>EIND</t>
  </si>
  <si>
    <t>Naam:</t>
  </si>
  <si>
    <t>Kan</t>
  </si>
  <si>
    <t>Afst.</t>
  </si>
  <si>
    <t>Tijd</t>
  </si>
  <si>
    <t>Tot.</t>
  </si>
  <si>
    <t>tot.</t>
  </si>
  <si>
    <t>TOT.</t>
  </si>
  <si>
    <t>Totaal:</t>
  </si>
  <si>
    <t>Nr:</t>
  </si>
  <si>
    <t>totaal</t>
  </si>
  <si>
    <t>eind</t>
  </si>
  <si>
    <t>Christ van Gerven</t>
  </si>
  <si>
    <t>Albert Smits</t>
  </si>
  <si>
    <t>Wim Mostard</t>
  </si>
  <si>
    <t>Robert Biemans</t>
  </si>
  <si>
    <t>Gerard Kweens</t>
  </si>
  <si>
    <t>Wim Vossenberg</t>
  </si>
  <si>
    <t>Peter Gordijn</t>
  </si>
  <si>
    <t>Frans de Wit</t>
  </si>
  <si>
    <t>Toon Jonkers</t>
  </si>
  <si>
    <t>Uden</t>
  </si>
  <si>
    <t>formule 5 beste =GROOTSTE(C6:K6;1)+GROOTSTE(C6:K6;2)+GROOTSTE(C6:K6;3)+GROOTSTE(C6:K6;4)+GROOTSTE(C6:K6;5)</t>
  </si>
  <si>
    <t>Gerard Hartman</t>
  </si>
  <si>
    <t>Willy v/d Elsen</t>
  </si>
  <si>
    <t>Sjaak v/d Brug</t>
  </si>
  <si>
    <t>Frank Janssen</t>
  </si>
  <si>
    <t>Lex v/d Boxmeer</t>
  </si>
  <si>
    <t>Theo vanAlphen</t>
  </si>
  <si>
    <t>Geert-jan van Berlo</t>
  </si>
  <si>
    <t>Stef v/d Heijden</t>
  </si>
  <si>
    <t>Bas Hartman</t>
  </si>
  <si>
    <t>Persoonlijk klassement 2022</t>
  </si>
  <si>
    <t>Uden 21 mei 2022</t>
  </si>
  <si>
    <t>Ad v/d Laar</t>
  </si>
  <si>
    <t>John van Casteren</t>
  </si>
  <si>
    <t>Berlicum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</si>
</sst>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);[Red]\(#,##0\)"/>
    <numFmt numFmtId="179" formatCode="#,##0.00_);[Red]\(#,##0.00\)"/>
    <numFmt numFmtId="180" formatCode="&quot;fl &quot;#,##0_);[Red]\(&quot;fl &quot;#,##0\)"/>
    <numFmt numFmtId="181" formatCode="&quot;fl &quot;#,##0.00_);[Red]\(&quot;fl &quot;#,##0.00\)"/>
    <numFmt numFmtId="182" formatCode="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Blac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5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15" fontId="8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0" fontId="6" fillId="18" borderId="12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82" fontId="6" fillId="0" borderId="12" xfId="0" applyNumberFormat="1" applyFont="1" applyBorder="1" applyAlignment="1" applyProtection="1">
      <alignment/>
      <protection locked="0"/>
    </xf>
    <xf numFmtId="182" fontId="6" fillId="18" borderId="12" xfId="0" applyNumberFormat="1" applyFont="1" applyFill="1" applyBorder="1" applyAlignment="1" applyProtection="1">
      <alignment/>
      <protection locked="0"/>
    </xf>
    <xf numFmtId="0" fontId="6" fillId="18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182" fontId="5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182" fontId="4" fillId="0" borderId="16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82" fontId="5" fillId="0" borderId="16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182" fontId="4" fillId="0" borderId="19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182" fontId="4" fillId="0" borderId="22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/>
    </xf>
    <xf numFmtId="0" fontId="28" fillId="18" borderId="12" xfId="0" applyFont="1" applyFill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 locked="0"/>
    </xf>
    <xf numFmtId="0" fontId="28" fillId="18" borderId="12" xfId="0" applyFont="1" applyFill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18" borderId="12" xfId="0" applyFont="1" applyFill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/>
    </xf>
    <xf numFmtId="0" fontId="28" fillId="18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 locked="0"/>
    </xf>
    <xf numFmtId="182" fontId="6" fillId="0" borderId="12" xfId="0" applyNumberFormat="1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18" borderId="12" xfId="0" applyFont="1" applyFill="1" applyBorder="1" applyAlignment="1" applyProtection="1">
      <alignment/>
      <protection/>
    </xf>
    <xf numFmtId="0" fontId="0" fillId="18" borderId="30" xfId="0" applyFill="1" applyBorder="1" applyAlignment="1">
      <alignment/>
    </xf>
    <xf numFmtId="0" fontId="6" fillId="18" borderId="31" xfId="0" applyFont="1" applyFill="1" applyBorder="1" applyAlignment="1">
      <alignment/>
    </xf>
    <xf numFmtId="0" fontId="9" fillId="18" borderId="31" xfId="0" applyFont="1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33" xfId="0" applyFill="1" applyBorder="1" applyAlignment="1">
      <alignment/>
    </xf>
    <xf numFmtId="0" fontId="6" fillId="18" borderId="34" xfId="0" applyFont="1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35" xfId="0" applyFill="1" applyBorder="1" applyAlignment="1">
      <alignment/>
    </xf>
    <xf numFmtId="0" fontId="0" fillId="0" borderId="36" xfId="0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30" fillId="0" borderId="23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41" xfId="0" applyFont="1" applyBorder="1" applyAlignment="1" applyProtection="1">
      <alignment/>
      <protection locked="0"/>
    </xf>
    <xf numFmtId="0" fontId="31" fillId="0" borderId="19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28" xfId="0" applyFont="1" applyFill="1" applyBorder="1" applyAlignment="1" applyProtection="1">
      <alignment/>
      <protection/>
    </xf>
    <xf numFmtId="0" fontId="29" fillId="0" borderId="42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0" borderId="44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/>
      <protection/>
    </xf>
    <xf numFmtId="0" fontId="29" fillId="0" borderId="41" xfId="0" applyFont="1" applyFill="1" applyBorder="1" applyAlignment="1" applyProtection="1">
      <alignment/>
      <protection/>
    </xf>
    <xf numFmtId="0" fontId="29" fillId="0" borderId="44" xfId="0" applyFont="1" applyBorder="1" applyAlignment="1">
      <alignment/>
    </xf>
    <xf numFmtId="0" fontId="29" fillId="0" borderId="23" xfId="0" applyFont="1" applyFill="1" applyBorder="1" applyAlignment="1" applyProtection="1">
      <alignment/>
      <protection/>
    </xf>
    <xf numFmtId="0" fontId="29" fillId="0" borderId="23" xfId="0" applyFont="1" applyBorder="1" applyAlignment="1">
      <alignment/>
    </xf>
    <xf numFmtId="0" fontId="29" fillId="0" borderId="23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9" fillId="0" borderId="44" xfId="0" applyFont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44" xfId="0" applyFont="1" applyBorder="1" applyAlignment="1" applyProtection="1">
      <alignment/>
      <protection/>
    </xf>
    <xf numFmtId="0" fontId="29" fillId="0" borderId="12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3" xfId="0" applyFont="1" applyFill="1" applyBorder="1" applyAlignment="1">
      <alignment/>
    </xf>
    <xf numFmtId="0" fontId="29" fillId="19" borderId="4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4">
      <selection activeCell="G14" sqref="G14"/>
    </sheetView>
  </sheetViews>
  <sheetFormatPr defaultColWidth="10.00390625" defaultRowHeight="12.75"/>
  <cols>
    <col min="1" max="1" width="18.7109375" style="4" customWidth="1"/>
    <col min="2" max="2" width="4.00390625" style="4" customWidth="1"/>
    <col min="3" max="3" width="3.7109375" style="4" customWidth="1"/>
    <col min="4" max="4" width="3.7109375" style="5" customWidth="1"/>
    <col min="5" max="5" width="3.7109375" style="4" customWidth="1"/>
    <col min="6" max="6" width="3.7109375" style="5" customWidth="1"/>
    <col min="7" max="8" width="5.7109375" style="4" customWidth="1"/>
    <col min="9" max="9" width="3.7109375" style="4" customWidth="1"/>
    <col min="10" max="10" width="3.7109375" style="5" customWidth="1"/>
    <col min="11" max="11" width="3.7109375" style="4" customWidth="1"/>
    <col min="12" max="12" width="3.7109375" style="5" customWidth="1"/>
    <col min="13" max="14" width="5.7109375" style="4" customWidth="1"/>
    <col min="15" max="15" width="3.7109375" style="4" customWidth="1"/>
    <col min="16" max="16" width="3.7109375" style="5" customWidth="1"/>
    <col min="17" max="17" width="3.7109375" style="4" customWidth="1"/>
    <col min="18" max="18" width="3.7109375" style="5" customWidth="1"/>
    <col min="19" max="21" width="5.7109375" style="4" customWidth="1"/>
    <col min="22" max="22" width="8.28125" style="4" customWidth="1"/>
    <col min="23" max="23" width="5.7109375" style="4" customWidth="1"/>
    <col min="24" max="24" width="7.00390625" style="4" customWidth="1"/>
    <col min="25" max="16384" width="10.00390625" style="4" customWidth="1"/>
  </cols>
  <sheetData>
    <row r="1" spans="1:23" ht="21" customHeight="1">
      <c r="A1" s="3" t="s">
        <v>0</v>
      </c>
      <c r="M1" s="10" t="s">
        <v>39</v>
      </c>
      <c r="W1" s="16"/>
    </row>
    <row r="2" ht="12.75">
      <c r="W2" s="16"/>
    </row>
    <row r="3" spans="10:23" ht="12.75">
      <c r="J3" s="7" t="s">
        <v>1</v>
      </c>
      <c r="K3" s="7"/>
      <c r="L3" s="8"/>
      <c r="M3" s="7"/>
      <c r="N3" s="7"/>
      <c r="W3" s="16"/>
    </row>
    <row r="4" ht="12.75">
      <c r="W4" s="16"/>
    </row>
    <row r="5" ht="12.75">
      <c r="W5" s="16"/>
    </row>
    <row r="6" spans="1:23" ht="12.75">
      <c r="A6" s="23"/>
      <c r="B6" s="24"/>
      <c r="C6" s="24"/>
      <c r="D6" s="25"/>
      <c r="E6" s="24"/>
      <c r="F6" s="25"/>
      <c r="G6" s="26" t="s">
        <v>2</v>
      </c>
      <c r="H6" s="27" t="s">
        <v>3</v>
      </c>
      <c r="I6" s="27"/>
      <c r="J6" s="28"/>
      <c r="K6" s="27"/>
      <c r="L6" s="28"/>
      <c r="M6" s="26" t="s">
        <v>2</v>
      </c>
      <c r="N6" s="27" t="s">
        <v>3</v>
      </c>
      <c r="O6" s="27"/>
      <c r="P6" s="28"/>
      <c r="Q6" s="27"/>
      <c r="R6" s="28"/>
      <c r="S6" s="26" t="s">
        <v>2</v>
      </c>
      <c r="T6" s="27" t="s">
        <v>4</v>
      </c>
      <c r="U6" s="26" t="s">
        <v>4</v>
      </c>
      <c r="V6" s="27" t="s">
        <v>5</v>
      </c>
      <c r="W6" s="26" t="s">
        <v>6</v>
      </c>
    </row>
    <row r="7" spans="1:23" ht="12.75">
      <c r="A7" s="29"/>
      <c r="B7" s="30"/>
      <c r="C7" s="30"/>
      <c r="D7" s="31"/>
      <c r="E7" s="30"/>
      <c r="F7" s="31"/>
      <c r="G7" s="32"/>
      <c r="H7" s="30"/>
      <c r="I7" s="30"/>
      <c r="J7" s="31"/>
      <c r="K7" s="30"/>
      <c r="L7" s="31"/>
      <c r="M7" s="32"/>
      <c r="N7" s="30"/>
      <c r="O7" s="30"/>
      <c r="P7" s="31"/>
      <c r="Q7" s="30"/>
      <c r="R7" s="31"/>
      <c r="S7" s="32"/>
      <c r="T7" s="30"/>
      <c r="U7" s="32"/>
      <c r="V7" s="30"/>
      <c r="W7" s="32"/>
    </row>
    <row r="8" spans="1:23" ht="12.75">
      <c r="A8" s="20" t="s">
        <v>7</v>
      </c>
      <c r="B8" s="20" t="s">
        <v>8</v>
      </c>
      <c r="C8" s="20" t="s">
        <v>9</v>
      </c>
      <c r="D8" s="21"/>
      <c r="E8" s="20" t="s">
        <v>10</v>
      </c>
      <c r="F8" s="21"/>
      <c r="G8" s="20" t="s">
        <v>11</v>
      </c>
      <c r="H8" s="20" t="s">
        <v>12</v>
      </c>
      <c r="I8" s="20" t="s">
        <v>9</v>
      </c>
      <c r="J8" s="21"/>
      <c r="K8" s="20" t="s">
        <v>10</v>
      </c>
      <c r="L8" s="21"/>
      <c r="M8" s="20" t="s">
        <v>11</v>
      </c>
      <c r="N8" s="20" t="s">
        <v>12</v>
      </c>
      <c r="O8" s="20" t="s">
        <v>9</v>
      </c>
      <c r="P8" s="21"/>
      <c r="Q8" s="20" t="s">
        <v>10</v>
      </c>
      <c r="R8" s="21"/>
      <c r="S8" s="20" t="s">
        <v>11</v>
      </c>
      <c r="T8" s="20" t="s">
        <v>12</v>
      </c>
      <c r="U8" s="20" t="s">
        <v>13</v>
      </c>
      <c r="V8" s="20" t="s">
        <v>14</v>
      </c>
      <c r="W8" s="20"/>
    </row>
    <row r="9" spans="1:23" ht="12.75">
      <c r="A9" s="22"/>
      <c r="B9" s="22"/>
      <c r="C9" s="33"/>
      <c r="D9" s="35"/>
      <c r="E9" s="34"/>
      <c r="F9" s="35"/>
      <c r="G9" s="34"/>
      <c r="H9" s="36"/>
      <c r="I9" s="33"/>
      <c r="J9" s="35"/>
      <c r="K9" s="34"/>
      <c r="L9" s="35"/>
      <c r="M9" s="34"/>
      <c r="N9" s="36"/>
      <c r="O9" s="33"/>
      <c r="P9" s="35"/>
      <c r="Q9" s="34"/>
      <c r="R9" s="35"/>
      <c r="S9" s="34"/>
      <c r="T9" s="36"/>
      <c r="U9" s="20"/>
      <c r="V9" s="22"/>
      <c r="W9" s="20"/>
    </row>
    <row r="10" spans="1:23" ht="12.75">
      <c r="A10" s="14" t="s">
        <v>29</v>
      </c>
      <c r="B10" s="14"/>
      <c r="C10" s="14">
        <v>13</v>
      </c>
      <c r="D10" s="17">
        <v>50</v>
      </c>
      <c r="E10" s="14">
        <v>3</v>
      </c>
      <c r="F10" s="17">
        <v>3</v>
      </c>
      <c r="G10" s="43">
        <f>IF(E10=0,0,(100-(C10*5))+(E10*60)+IF(E10&lt;6,F10,-F10))</f>
        <v>218</v>
      </c>
      <c r="H10" s="13"/>
      <c r="I10" s="14">
        <v>20</v>
      </c>
      <c r="J10" s="17">
        <v>0</v>
      </c>
      <c r="K10" s="14">
        <v>2</v>
      </c>
      <c r="L10" s="17">
        <v>45</v>
      </c>
      <c r="M10" s="43">
        <f>IF(K10=0,0,(100-(I10*5))+(K10*60)+IF(K10&lt;6,L10,-L10))</f>
        <v>165</v>
      </c>
      <c r="N10" s="13"/>
      <c r="O10" s="14">
        <v>20</v>
      </c>
      <c r="P10" s="17">
        <v>0</v>
      </c>
      <c r="Q10" s="14">
        <v>2</v>
      </c>
      <c r="R10" s="17">
        <v>33</v>
      </c>
      <c r="S10" s="43">
        <f>IF(Q10=0,0,(100-(O10*5))+(Q10*60)+IF(Q10&lt;6,R10,-R10))</f>
        <v>153</v>
      </c>
      <c r="T10" s="13"/>
      <c r="U10" s="49"/>
      <c r="V10" s="13">
        <f>G10+M10+S10</f>
        <v>536</v>
      </c>
      <c r="W10" s="47"/>
    </row>
    <row r="11" spans="1:23" ht="12.75">
      <c r="A11" s="14" t="s">
        <v>25</v>
      </c>
      <c r="B11" s="14"/>
      <c r="C11" s="14">
        <v>7</v>
      </c>
      <c r="D11" s="17">
        <v>10</v>
      </c>
      <c r="E11" s="14">
        <v>3</v>
      </c>
      <c r="F11" s="17">
        <v>53</v>
      </c>
      <c r="G11" s="43">
        <f>IF(E11=0,0,(100-(C11*5))+(E11*60)+IF(E11&lt;6,F11,-F11))</f>
        <v>298</v>
      </c>
      <c r="H11" s="13">
        <f>G10+G11+G12</f>
        <v>832</v>
      </c>
      <c r="I11" s="14">
        <v>20</v>
      </c>
      <c r="J11" s="17">
        <v>0</v>
      </c>
      <c r="K11" s="14">
        <v>3</v>
      </c>
      <c r="L11" s="17">
        <v>37</v>
      </c>
      <c r="M11" s="43">
        <f>IF(K11=0,0,(100-(I11*5))+(K11*60)+IF(K11&lt;6,L11,-L11))</f>
        <v>217</v>
      </c>
      <c r="N11" s="13">
        <f>M10+M11+M12</f>
        <v>640</v>
      </c>
      <c r="O11" s="14">
        <v>10</v>
      </c>
      <c r="P11" s="17">
        <v>40</v>
      </c>
      <c r="Q11" s="14">
        <v>4</v>
      </c>
      <c r="R11" s="17">
        <v>20</v>
      </c>
      <c r="S11" s="43">
        <f>IF(Q11=0,0,(100-(O11*5))+(Q11*60)+IF(Q11&lt;6,R11,-R11))</f>
        <v>310</v>
      </c>
      <c r="T11" s="13">
        <f>S10+S11+S12</f>
        <v>463</v>
      </c>
      <c r="U11" s="49">
        <f>H11+N11+T11-MIN(H11,N11,T11)</f>
        <v>1472</v>
      </c>
      <c r="V11" s="13">
        <f>G11+M11+S11</f>
        <v>825</v>
      </c>
      <c r="W11" s="47">
        <f>RANK(U11,$U$11:$U$44)</f>
        <v>6</v>
      </c>
    </row>
    <row r="12" spans="1:23" ht="12.75">
      <c r="A12" s="14" t="s">
        <v>20</v>
      </c>
      <c r="B12" s="14"/>
      <c r="C12" s="14">
        <v>4</v>
      </c>
      <c r="D12" s="17">
        <v>50</v>
      </c>
      <c r="E12" s="14">
        <v>3</v>
      </c>
      <c r="F12" s="17">
        <v>56</v>
      </c>
      <c r="G12" s="43">
        <f>IF(E12=0,0,(100-(C12*5))+(E12*60)+IF(E12&lt;6,F12,-F12))</f>
        <v>316</v>
      </c>
      <c r="H12" s="13"/>
      <c r="I12" s="14">
        <v>20</v>
      </c>
      <c r="J12" s="17">
        <v>0</v>
      </c>
      <c r="K12" s="14">
        <v>4</v>
      </c>
      <c r="L12" s="17">
        <v>18</v>
      </c>
      <c r="M12" s="43">
        <f>IF(K12=0,0,(100-(I12*5))+(K12*60)+IF(K12&lt;6,L12,-L12))</f>
        <v>258</v>
      </c>
      <c r="N12" s="13"/>
      <c r="O12" s="14"/>
      <c r="P12" s="17"/>
      <c r="Q12" s="14"/>
      <c r="R12" s="17"/>
      <c r="S12" s="43">
        <f>IF(Q12=0,0,(100-(O12*5))+(Q12*60)+IF(Q12&lt;6,R12,-R12))</f>
        <v>0</v>
      </c>
      <c r="T12" s="13"/>
      <c r="U12" s="49"/>
      <c r="V12" s="13">
        <f>G12+M12+S12</f>
        <v>574</v>
      </c>
      <c r="W12" s="47"/>
    </row>
    <row r="13" spans="1:23" ht="12.75">
      <c r="A13" s="15"/>
      <c r="B13" s="15"/>
      <c r="C13" s="15"/>
      <c r="D13" s="18"/>
      <c r="E13" s="15"/>
      <c r="F13" s="18"/>
      <c r="G13" s="44"/>
      <c r="H13" s="19"/>
      <c r="I13" s="15"/>
      <c r="J13" s="18"/>
      <c r="K13" s="15"/>
      <c r="L13" s="18"/>
      <c r="M13" s="44"/>
      <c r="N13" s="19"/>
      <c r="O13" s="15"/>
      <c r="P13" s="18"/>
      <c r="Q13" s="15"/>
      <c r="R13" s="18"/>
      <c r="S13" s="44"/>
      <c r="T13" s="19"/>
      <c r="U13" s="50"/>
      <c r="V13" s="19"/>
      <c r="W13" s="48"/>
    </row>
    <row r="14" spans="1:23" ht="12.75">
      <c r="A14" s="14" t="s">
        <v>30</v>
      </c>
      <c r="B14" s="14"/>
      <c r="C14" s="14">
        <v>4</v>
      </c>
      <c r="D14" s="17">
        <v>50</v>
      </c>
      <c r="E14" s="14">
        <v>6</v>
      </c>
      <c r="F14" s="17">
        <v>1</v>
      </c>
      <c r="G14" s="43">
        <f>IF(E14=0,0,(100-(C14*5))+(E14*60)+IF(E14&lt;6,F14,-F14))</f>
        <v>439</v>
      </c>
      <c r="H14" s="13"/>
      <c r="I14" s="14">
        <v>1</v>
      </c>
      <c r="J14" s="17">
        <v>80</v>
      </c>
      <c r="K14" s="14">
        <v>5</v>
      </c>
      <c r="L14" s="17">
        <v>24</v>
      </c>
      <c r="M14" s="43">
        <f>IF(K14=0,0,(100-(I14*5))+(K14*60)+IF(K14&lt;6,L14,-L14))</f>
        <v>419</v>
      </c>
      <c r="N14" s="13"/>
      <c r="O14" s="14">
        <v>2</v>
      </c>
      <c r="P14" s="17">
        <v>30</v>
      </c>
      <c r="Q14" s="14">
        <v>6</v>
      </c>
      <c r="R14" s="17">
        <v>5</v>
      </c>
      <c r="S14" s="43">
        <f>IF(Q14=0,0,(100-(O14*5))+(Q14*60)+IF(Q14&lt;6,R14,-R14))</f>
        <v>445</v>
      </c>
      <c r="T14" s="13"/>
      <c r="U14" s="49"/>
      <c r="V14" s="13">
        <f>G14+M14+S14</f>
        <v>1303</v>
      </c>
      <c r="W14" s="47"/>
    </row>
    <row r="15" spans="1:23" ht="12.75">
      <c r="A15" s="14" t="s">
        <v>31</v>
      </c>
      <c r="B15" s="14"/>
      <c r="C15" s="14">
        <v>3</v>
      </c>
      <c r="D15" s="17">
        <v>20</v>
      </c>
      <c r="E15" s="14">
        <v>6</v>
      </c>
      <c r="F15" s="17">
        <v>5</v>
      </c>
      <c r="G15" s="43">
        <f>IF(E15=0,0,(100-(C15*5))+(E15*60)+IF(E15&lt;6,F15,-F15))</f>
        <v>440</v>
      </c>
      <c r="H15" s="13">
        <f>G14+G15+G16</f>
        <v>1176</v>
      </c>
      <c r="I15" s="14">
        <v>10</v>
      </c>
      <c r="J15" s="17">
        <v>30</v>
      </c>
      <c r="K15" s="14">
        <v>6</v>
      </c>
      <c r="L15" s="17">
        <v>18</v>
      </c>
      <c r="M15" s="43">
        <f>IF(K15=0,0,(100-(I15*5))+(K15*60)+IF(K15&lt;6,L15,-L15))</f>
        <v>392</v>
      </c>
      <c r="N15" s="13">
        <f>M15+M16+M14</f>
        <v>1216</v>
      </c>
      <c r="O15" s="14">
        <v>8</v>
      </c>
      <c r="P15" s="17">
        <v>70</v>
      </c>
      <c r="Q15" s="14">
        <v>6</v>
      </c>
      <c r="R15" s="17">
        <v>3</v>
      </c>
      <c r="S15" s="43">
        <f>IF(Q15=0,0,(100-(O15*5))+(Q15*60)+IF(Q15&lt;6,R15,-R15))</f>
        <v>417</v>
      </c>
      <c r="T15" s="13">
        <f>S14+S15+S16</f>
        <v>1122</v>
      </c>
      <c r="U15" s="49">
        <f>H15+N15+T15-MIN(H15,N15,T15)</f>
        <v>2392</v>
      </c>
      <c r="V15" s="13">
        <f>G15+M15+S15</f>
        <v>1249</v>
      </c>
      <c r="W15" s="47">
        <f>RANK(U15,$U$11:$U$44)</f>
        <v>1</v>
      </c>
    </row>
    <row r="16" spans="1:23" ht="12.75">
      <c r="A16" s="14" t="s">
        <v>32</v>
      </c>
      <c r="B16" s="14"/>
      <c r="C16" s="14">
        <v>20</v>
      </c>
      <c r="D16" s="17">
        <v>0</v>
      </c>
      <c r="E16" s="14">
        <v>4</v>
      </c>
      <c r="F16" s="17">
        <v>57</v>
      </c>
      <c r="G16" s="43">
        <f>IF(E16=0,0,(100-(C16*5))+(E16*60)+IF(E16&lt;6,F16,-F16))</f>
        <v>297</v>
      </c>
      <c r="H16" s="13"/>
      <c r="I16" s="14">
        <v>9</v>
      </c>
      <c r="J16" s="17">
        <v>20</v>
      </c>
      <c r="K16" s="14">
        <v>5</v>
      </c>
      <c r="L16" s="17">
        <v>50</v>
      </c>
      <c r="M16" s="43">
        <f>IF(K16=0,0,(100-(I16*5))+(K16*60)+IF(K16&lt;6,L16,-L16))</f>
        <v>405</v>
      </c>
      <c r="N16" s="13"/>
      <c r="O16" s="14">
        <v>20</v>
      </c>
      <c r="P16" s="17">
        <v>0</v>
      </c>
      <c r="Q16" s="14">
        <v>4</v>
      </c>
      <c r="R16" s="17">
        <v>20</v>
      </c>
      <c r="S16" s="43">
        <f>IF(Q16=0,0,(100-(O16*5))+(Q16*60)+IF(Q16&lt;6,R16,-R16))</f>
        <v>260</v>
      </c>
      <c r="T16" s="13"/>
      <c r="U16" s="49"/>
      <c r="V16" s="13">
        <f>G16+M16+S16</f>
        <v>962</v>
      </c>
      <c r="W16" s="47"/>
    </row>
    <row r="17" spans="1:23" ht="12.75">
      <c r="A17" s="15"/>
      <c r="B17" s="15"/>
      <c r="C17" s="15"/>
      <c r="D17" s="18"/>
      <c r="E17" s="15"/>
      <c r="F17" s="18"/>
      <c r="G17" s="44"/>
      <c r="H17" s="19"/>
      <c r="I17" s="15"/>
      <c r="J17" s="18"/>
      <c r="K17" s="15"/>
      <c r="L17" s="18"/>
      <c r="M17" s="44"/>
      <c r="N17" s="19"/>
      <c r="O17" s="15"/>
      <c r="P17" s="18"/>
      <c r="Q17" s="15"/>
      <c r="R17" s="18"/>
      <c r="S17" s="44"/>
      <c r="T17" s="19"/>
      <c r="U17" s="50"/>
      <c r="V17" s="19"/>
      <c r="W17" s="48"/>
    </row>
    <row r="18" spans="1:23" ht="12.75">
      <c r="A18" s="14" t="s">
        <v>24</v>
      </c>
      <c r="B18" s="14"/>
      <c r="C18" s="14">
        <v>0</v>
      </c>
      <c r="D18" s="17">
        <v>40</v>
      </c>
      <c r="E18" s="14">
        <v>5</v>
      </c>
      <c r="F18" s="17">
        <v>58</v>
      </c>
      <c r="G18" s="43">
        <f>IF(E18=0,0,(100-(C18*5))+(E18*60)+IF(E18&lt;6,F18,-F18))</f>
        <v>458</v>
      </c>
      <c r="H18" s="13"/>
      <c r="I18" s="14">
        <v>5</v>
      </c>
      <c r="J18" s="17">
        <v>50</v>
      </c>
      <c r="K18" s="14">
        <v>6</v>
      </c>
      <c r="L18" s="17">
        <v>1</v>
      </c>
      <c r="M18" s="43">
        <f>IF(K18=0,0,(100-(I18*5))+(K18*60)+IF(K18&lt;6,L18,-L18))</f>
        <v>434</v>
      </c>
      <c r="N18" s="13"/>
      <c r="O18" s="14">
        <v>20</v>
      </c>
      <c r="P18" s="17">
        <v>0</v>
      </c>
      <c r="Q18" s="14">
        <v>5</v>
      </c>
      <c r="R18" s="17">
        <v>58</v>
      </c>
      <c r="S18" s="43">
        <f>IF(Q18=0,0,(100-(O18*5))+(Q18*60)+IF(Q18&lt;6,R18,-R18))</f>
        <v>358</v>
      </c>
      <c r="T18" s="13"/>
      <c r="U18" s="49"/>
      <c r="V18" s="13">
        <f>G18+M18+S18</f>
        <v>1250</v>
      </c>
      <c r="W18" s="47"/>
    </row>
    <row r="19" spans="1:23" ht="12.75">
      <c r="A19" s="14" t="s">
        <v>23</v>
      </c>
      <c r="B19" s="14"/>
      <c r="C19" s="14">
        <v>5</v>
      </c>
      <c r="D19" s="17">
        <v>60</v>
      </c>
      <c r="E19" s="14">
        <v>6</v>
      </c>
      <c r="F19" s="17">
        <v>30</v>
      </c>
      <c r="G19" s="43">
        <f>IF(E19=0,0,(100-(C19*5))+(E19*60)+IF(E19&lt;6,F19,-F19))</f>
        <v>405</v>
      </c>
      <c r="H19" s="13">
        <f>G18+G19+G20</f>
        <v>1213</v>
      </c>
      <c r="I19" s="14">
        <v>3</v>
      </c>
      <c r="J19" s="17">
        <v>20</v>
      </c>
      <c r="K19" s="14">
        <v>5</v>
      </c>
      <c r="L19" s="17">
        <v>49</v>
      </c>
      <c r="M19" s="43">
        <f>IF(K19=0,0,(100-(I19*5))+(K19*60)+IF(K19&lt;6,L19,-L19))</f>
        <v>434</v>
      </c>
      <c r="N19" s="13">
        <f>M19+M20+M18</f>
        <v>1125</v>
      </c>
      <c r="O19" s="14">
        <v>7</v>
      </c>
      <c r="P19" s="17">
        <v>90</v>
      </c>
      <c r="Q19" s="14">
        <v>5</v>
      </c>
      <c r="R19" s="17">
        <v>16</v>
      </c>
      <c r="S19" s="43">
        <f>IF(Q19=0,0,(100-(O19*5))+(Q19*60)+IF(Q19&lt;6,R19,-R19))</f>
        <v>381</v>
      </c>
      <c r="T19" s="13">
        <f>S18+S19+S20</f>
        <v>1138</v>
      </c>
      <c r="U19" s="49">
        <f>H19+N19+T19-MIN(H19,N19,T19)</f>
        <v>2351</v>
      </c>
      <c r="V19" s="13">
        <f>G19+M19+S19</f>
        <v>1220</v>
      </c>
      <c r="W19" s="47">
        <f>RANK(U19,$U$11:$U$44)</f>
        <v>2</v>
      </c>
    </row>
    <row r="20" spans="1:23" ht="12.75">
      <c r="A20" s="14" t="s">
        <v>33</v>
      </c>
      <c r="B20" s="14"/>
      <c r="C20" s="14">
        <v>20</v>
      </c>
      <c r="D20" s="17">
        <v>0</v>
      </c>
      <c r="E20" s="14">
        <v>6</v>
      </c>
      <c r="F20" s="17">
        <v>10</v>
      </c>
      <c r="G20" s="43">
        <f>IF(E20=0,0,(100-(C20*5))+(E20*60)+IF(E20&lt;6,F20,-F20))</f>
        <v>350</v>
      </c>
      <c r="H20" s="13"/>
      <c r="I20" s="14">
        <v>13</v>
      </c>
      <c r="J20" s="17">
        <v>50</v>
      </c>
      <c r="K20" s="14">
        <v>3</v>
      </c>
      <c r="L20" s="17">
        <v>42</v>
      </c>
      <c r="M20" s="43">
        <f>IF(K20=0,0,(100-(I20*5))+(K20*60)+IF(K20&lt;6,L20,-L20))</f>
        <v>257</v>
      </c>
      <c r="N20" s="13"/>
      <c r="O20" s="14">
        <v>11</v>
      </c>
      <c r="P20" s="17">
        <v>90</v>
      </c>
      <c r="Q20" s="14">
        <v>5</v>
      </c>
      <c r="R20" s="17">
        <v>54</v>
      </c>
      <c r="S20" s="43">
        <f>IF(Q20=0,0,(100-(O20*5))+(Q20*60)+IF(Q20&lt;6,R20,-R20))</f>
        <v>399</v>
      </c>
      <c r="T20" s="13"/>
      <c r="U20" s="49"/>
      <c r="V20" s="13">
        <f>G20+M20+S20</f>
        <v>1006</v>
      </c>
      <c r="W20" s="47"/>
    </row>
    <row r="21" spans="1:23" ht="12.75">
      <c r="A21" s="15"/>
      <c r="B21" s="15"/>
      <c r="C21" s="15"/>
      <c r="D21" s="18"/>
      <c r="E21" s="15"/>
      <c r="F21" s="18"/>
      <c r="G21" s="44"/>
      <c r="H21" s="19"/>
      <c r="I21" s="15"/>
      <c r="J21" s="18"/>
      <c r="K21" s="15"/>
      <c r="L21" s="18"/>
      <c r="M21" s="44"/>
      <c r="N21" s="19"/>
      <c r="O21" s="15"/>
      <c r="P21" s="18"/>
      <c r="Q21" s="15"/>
      <c r="R21" s="18"/>
      <c r="S21" s="44"/>
      <c r="T21" s="19"/>
      <c r="U21" s="50"/>
      <c r="V21" s="19"/>
      <c r="W21" s="48"/>
    </row>
    <row r="22" spans="1:23" ht="12.75">
      <c r="A22" s="14" t="s">
        <v>18</v>
      </c>
      <c r="B22" s="14"/>
      <c r="C22" s="14">
        <v>6</v>
      </c>
      <c r="D22" s="17">
        <v>60</v>
      </c>
      <c r="E22" s="14">
        <v>6</v>
      </c>
      <c r="F22" s="17">
        <v>0</v>
      </c>
      <c r="G22" s="43">
        <f>IF(E22=0,0,(100-(C22*5))+(E22*60)+IF(E22&lt;6,F22,-F22))</f>
        <v>430</v>
      </c>
      <c r="H22" s="13"/>
      <c r="I22" s="14"/>
      <c r="J22" s="17"/>
      <c r="K22" s="14"/>
      <c r="L22" s="17"/>
      <c r="M22" s="43">
        <f>IF(K22=0,0,(100-(I22*5))+(K22*60)+IF(K22&lt;6,L22,-L22))</f>
        <v>0</v>
      </c>
      <c r="N22" s="13"/>
      <c r="O22" s="14"/>
      <c r="P22" s="17"/>
      <c r="Q22" s="14"/>
      <c r="R22" s="17"/>
      <c r="S22" s="43">
        <f aca="true" t="shared" si="0" ref="S22:S28">IF(Q22=0,0,(100-(O22*5))+(Q22*60)+IF(Q22&lt;6,R22,-R22))</f>
        <v>0</v>
      </c>
      <c r="T22" s="13"/>
      <c r="U22" s="49"/>
      <c r="V22" s="13">
        <f>G22+M22+S22</f>
        <v>430</v>
      </c>
      <c r="W22" s="47"/>
    </row>
    <row r="23" spans="1:23" ht="12.75">
      <c r="A23" s="14" t="s">
        <v>22</v>
      </c>
      <c r="B23" s="14"/>
      <c r="C23" s="14">
        <v>20</v>
      </c>
      <c r="D23" s="17">
        <v>0</v>
      </c>
      <c r="E23" s="14">
        <v>6</v>
      </c>
      <c r="F23" s="17">
        <v>1</v>
      </c>
      <c r="G23" s="43">
        <f>IF(E23=0,0,(100-(C23*5))+(E23*60)+IF(E23&lt;6,F23,-F23))</f>
        <v>359</v>
      </c>
      <c r="H23" s="13">
        <f>G22+G23+G24</f>
        <v>1233</v>
      </c>
      <c r="I23" s="14">
        <v>2</v>
      </c>
      <c r="J23" s="17">
        <v>10</v>
      </c>
      <c r="K23" s="14">
        <v>6</v>
      </c>
      <c r="L23" s="17">
        <v>5</v>
      </c>
      <c r="M23" s="43">
        <f>IF(K23=0,0,(100-(I23*5))+(K23*60)+IF(K23&lt;6,L23,-L23))</f>
        <v>445</v>
      </c>
      <c r="N23" s="13">
        <f>M23+M24+M22</f>
        <v>846</v>
      </c>
      <c r="O23" s="14">
        <v>20</v>
      </c>
      <c r="P23" s="17">
        <v>0</v>
      </c>
      <c r="Q23" s="14">
        <v>3</v>
      </c>
      <c r="R23" s="17">
        <v>28</v>
      </c>
      <c r="S23" s="43">
        <f t="shared" si="0"/>
        <v>208</v>
      </c>
      <c r="T23" s="13">
        <f>S22+S23+S24</f>
        <v>649</v>
      </c>
      <c r="U23" s="49">
        <f>H23+N23+T23-MIN(H23,N23,T23)</f>
        <v>2079</v>
      </c>
      <c r="V23" s="13">
        <f>G23+M23+S23</f>
        <v>1012</v>
      </c>
      <c r="W23" s="47">
        <f>RANK(U23,$U$11:$U$44)</f>
        <v>5</v>
      </c>
    </row>
    <row r="24" spans="1:23" ht="12.75">
      <c r="A24" s="14" t="s">
        <v>21</v>
      </c>
      <c r="B24" s="14"/>
      <c r="C24" s="14">
        <v>3</v>
      </c>
      <c r="D24" s="17">
        <v>60</v>
      </c>
      <c r="E24" s="14">
        <v>6</v>
      </c>
      <c r="F24" s="17">
        <v>1</v>
      </c>
      <c r="G24" s="43">
        <f>IF(E24=0,0,(100-(C24*5))+(E24*60)+IF(E24&lt;6,F24,-F24))</f>
        <v>444</v>
      </c>
      <c r="H24" s="13"/>
      <c r="I24" s="14">
        <v>9</v>
      </c>
      <c r="J24" s="17">
        <v>80</v>
      </c>
      <c r="K24" s="14">
        <v>5</v>
      </c>
      <c r="L24" s="17">
        <v>46</v>
      </c>
      <c r="M24" s="43">
        <f>IF(K24=0,0,(100-(I24*5))+(K24*60)+IF(K24&lt;6,L24,-L24))</f>
        <v>401</v>
      </c>
      <c r="N24" s="13"/>
      <c r="O24" s="14">
        <v>2</v>
      </c>
      <c r="P24" s="17">
        <v>40</v>
      </c>
      <c r="Q24" s="14">
        <v>5</v>
      </c>
      <c r="R24" s="17">
        <v>51</v>
      </c>
      <c r="S24" s="43">
        <f t="shared" si="0"/>
        <v>441</v>
      </c>
      <c r="T24" s="13"/>
      <c r="U24" s="49"/>
      <c r="V24" s="13">
        <f>G24+M24+S24</f>
        <v>1286</v>
      </c>
      <c r="W24" s="47"/>
    </row>
    <row r="25" spans="1:23" ht="12.75">
      <c r="A25" s="15"/>
      <c r="B25" s="15"/>
      <c r="C25" s="15"/>
      <c r="D25" s="18"/>
      <c r="E25" s="15"/>
      <c r="F25" s="18"/>
      <c r="G25" s="44"/>
      <c r="H25" s="19"/>
      <c r="I25" s="15"/>
      <c r="J25" s="18"/>
      <c r="K25" s="15"/>
      <c r="L25" s="18"/>
      <c r="M25" s="44"/>
      <c r="N25" s="19"/>
      <c r="O25" s="15"/>
      <c r="P25" s="18"/>
      <c r="Q25" s="15"/>
      <c r="R25" s="18"/>
      <c r="S25" s="44"/>
      <c r="T25" s="19"/>
      <c r="U25" s="50"/>
      <c r="V25" s="19"/>
      <c r="W25" s="48"/>
    </row>
    <row r="26" spans="1:23" ht="12.75">
      <c r="A26" s="14" t="s">
        <v>34</v>
      </c>
      <c r="B26" s="14"/>
      <c r="C26" s="14">
        <v>3</v>
      </c>
      <c r="D26" s="17">
        <v>40</v>
      </c>
      <c r="E26" s="14">
        <v>6</v>
      </c>
      <c r="F26" s="17">
        <v>26</v>
      </c>
      <c r="G26" s="43">
        <f>IF(E26=0,0,(100-(C26*5))+(E26*60)+IF(E26&lt;6,F26,-F26))</f>
        <v>419</v>
      </c>
      <c r="H26" s="13"/>
      <c r="I26" s="14">
        <v>9</v>
      </c>
      <c r="J26" s="17">
        <v>60</v>
      </c>
      <c r="K26" s="14">
        <v>3</v>
      </c>
      <c r="L26" s="17">
        <v>50</v>
      </c>
      <c r="M26" s="43">
        <f>IF(K26=0,0,(100-(I26*5))+(K26*60)+IF(K26&lt;6,L26,-L26))</f>
        <v>285</v>
      </c>
      <c r="N26" s="13"/>
      <c r="O26" s="14">
        <v>2</v>
      </c>
      <c r="P26" s="17">
        <v>20</v>
      </c>
      <c r="Q26" s="14">
        <v>3</v>
      </c>
      <c r="R26" s="17">
        <v>25</v>
      </c>
      <c r="S26" s="43">
        <f t="shared" si="0"/>
        <v>295</v>
      </c>
      <c r="T26" s="13"/>
      <c r="U26" s="49"/>
      <c r="V26" s="13">
        <f>G26+M26+S26</f>
        <v>999</v>
      </c>
      <c r="W26" s="47"/>
    </row>
    <row r="27" spans="1:23" ht="12.75">
      <c r="A27" s="14" t="s">
        <v>35</v>
      </c>
      <c r="B27" s="14"/>
      <c r="C27" s="14">
        <v>20</v>
      </c>
      <c r="D27" s="17">
        <v>0</v>
      </c>
      <c r="E27" s="14">
        <v>6</v>
      </c>
      <c r="F27" s="17">
        <v>4</v>
      </c>
      <c r="G27" s="43">
        <f>IF(E27=0,0,(100-(C27*5))+(E27*60)+IF(E27&lt;6,F27,-F27))</f>
        <v>356</v>
      </c>
      <c r="H27" s="13">
        <f>G26+G27+G28</f>
        <v>1095</v>
      </c>
      <c r="I27" s="14">
        <v>10</v>
      </c>
      <c r="J27" s="17">
        <v>20</v>
      </c>
      <c r="K27" s="14">
        <v>5</v>
      </c>
      <c r="L27" s="17">
        <v>28</v>
      </c>
      <c r="M27" s="43">
        <f>IF(K27=0,0,(100-(I27*5))+(K27*60)+IF(K27&lt;6,L27,-L27))</f>
        <v>378</v>
      </c>
      <c r="N27" s="13">
        <f>M27+M28+M26</f>
        <v>1107</v>
      </c>
      <c r="O27" s="14">
        <v>2</v>
      </c>
      <c r="P27" s="17">
        <v>80</v>
      </c>
      <c r="Q27" s="14">
        <v>5</v>
      </c>
      <c r="R27" s="17">
        <v>26</v>
      </c>
      <c r="S27" s="43">
        <f t="shared" si="0"/>
        <v>416</v>
      </c>
      <c r="T27" s="13">
        <f>S26+S27+S28</f>
        <v>1156</v>
      </c>
      <c r="U27" s="49">
        <f>H27+N27+T27-MIN(H27,N27,T27)</f>
        <v>2263</v>
      </c>
      <c r="V27" s="13">
        <f>G27+M27+S27</f>
        <v>1150</v>
      </c>
      <c r="W27" s="47">
        <f>RANK(U27,$U$11:$U$44)</f>
        <v>3</v>
      </c>
    </row>
    <row r="28" spans="1:23" ht="12.75">
      <c r="A28" s="14" t="s">
        <v>26</v>
      </c>
      <c r="B28" s="14"/>
      <c r="C28" s="14">
        <v>20</v>
      </c>
      <c r="D28" s="17">
        <v>0</v>
      </c>
      <c r="E28" s="14">
        <v>5</v>
      </c>
      <c r="F28" s="17">
        <v>20</v>
      </c>
      <c r="G28" s="43">
        <f>IF(E28=0,0,(100-(C28*5))+(E28*60)+IF(E28&lt;6,F28,-F28))</f>
        <v>320</v>
      </c>
      <c r="H28" s="13"/>
      <c r="I28" s="14">
        <v>2</v>
      </c>
      <c r="J28" s="17">
        <v>70</v>
      </c>
      <c r="K28" s="14">
        <v>5</v>
      </c>
      <c r="L28" s="17">
        <v>54</v>
      </c>
      <c r="M28" s="43">
        <f>IF(K28=0,0,(100-(I28*5))+(K28*60)+IF(K28&lt;6,L28,-L28))</f>
        <v>444</v>
      </c>
      <c r="N28" s="13"/>
      <c r="O28" s="14">
        <v>2</v>
      </c>
      <c r="P28" s="17">
        <v>10</v>
      </c>
      <c r="Q28" s="14">
        <v>6</v>
      </c>
      <c r="R28" s="17">
        <v>5</v>
      </c>
      <c r="S28" s="43">
        <f t="shared" si="0"/>
        <v>445</v>
      </c>
      <c r="T28" s="13"/>
      <c r="U28" s="49"/>
      <c r="V28" s="13">
        <f>G28+M28+S28</f>
        <v>1209</v>
      </c>
      <c r="W28" s="47"/>
    </row>
    <row r="29" spans="1:23" ht="12.75">
      <c r="A29" s="15"/>
      <c r="B29" s="15"/>
      <c r="C29" s="15"/>
      <c r="D29" s="18"/>
      <c r="E29" s="15"/>
      <c r="F29" s="18"/>
      <c r="G29" s="44"/>
      <c r="H29" s="19"/>
      <c r="I29" s="15"/>
      <c r="J29" s="18"/>
      <c r="K29" s="15"/>
      <c r="L29" s="18"/>
      <c r="M29" s="44"/>
      <c r="N29" s="19"/>
      <c r="O29" s="15"/>
      <c r="P29" s="18"/>
      <c r="Q29" s="15"/>
      <c r="R29" s="18"/>
      <c r="S29" s="44"/>
      <c r="T29" s="19"/>
      <c r="U29" s="50"/>
      <c r="V29" s="19"/>
      <c r="W29" s="48"/>
    </row>
    <row r="30" spans="1:23" ht="12.75">
      <c r="A30" s="14" t="s">
        <v>36</v>
      </c>
      <c r="B30" s="14"/>
      <c r="C30" s="14">
        <v>14</v>
      </c>
      <c r="D30" s="17">
        <v>10</v>
      </c>
      <c r="E30" s="14">
        <v>5</v>
      </c>
      <c r="F30" s="17">
        <v>25</v>
      </c>
      <c r="G30" s="43">
        <f>IF(E30=0,0,(100-(C30*5))+(E30*60)+IF(E30&lt;6,F30,-F30))</f>
        <v>355</v>
      </c>
      <c r="H30" s="13"/>
      <c r="I30" s="14">
        <v>20</v>
      </c>
      <c r="J30" s="17">
        <v>0</v>
      </c>
      <c r="K30" s="14">
        <v>3</v>
      </c>
      <c r="L30" s="17">
        <v>53</v>
      </c>
      <c r="M30" s="43">
        <f>IF(K30=0,0,(100-(I30*5))+(K30*60)+IF(K30&lt;6,L30,-L30))</f>
        <v>233</v>
      </c>
      <c r="N30" s="13"/>
      <c r="O30" s="14"/>
      <c r="P30" s="17"/>
      <c r="Q30" s="14"/>
      <c r="R30" s="17"/>
      <c r="S30" s="43">
        <f>IF(Q30=0,0,(100-(O30*5))+(Q30*60)+IF(Q30&lt;6,R30,-R30))</f>
        <v>0</v>
      </c>
      <c r="T30" s="13"/>
      <c r="U30" s="49"/>
      <c r="V30" s="13">
        <f>G30+M30+S30</f>
        <v>588</v>
      </c>
      <c r="W30" s="47"/>
    </row>
    <row r="31" spans="1:23" ht="12.75">
      <c r="A31" s="14" t="s">
        <v>37</v>
      </c>
      <c r="B31" s="14"/>
      <c r="C31" s="14">
        <v>20</v>
      </c>
      <c r="D31" s="17">
        <v>0</v>
      </c>
      <c r="E31" s="14">
        <v>5</v>
      </c>
      <c r="F31" s="17">
        <v>29</v>
      </c>
      <c r="G31" s="43">
        <f>IF(E31=0,0,(100-(C31*5))+(E31*60)+IF(E31&lt;6,F31,-F31))</f>
        <v>329</v>
      </c>
      <c r="H31" s="13">
        <f>G30+G31+G32</f>
        <v>1122</v>
      </c>
      <c r="I31" s="14">
        <v>7</v>
      </c>
      <c r="J31" s="17">
        <v>80</v>
      </c>
      <c r="K31" s="14">
        <v>5</v>
      </c>
      <c r="L31" s="17">
        <v>57</v>
      </c>
      <c r="M31" s="43">
        <f>IF(K31=0,0,(100-(I31*5))+(K31*60)+IF(K31&lt;6,L31,-L31))</f>
        <v>422</v>
      </c>
      <c r="N31" s="13">
        <f>M31+M32+M30</f>
        <v>994</v>
      </c>
      <c r="O31" s="14">
        <v>20</v>
      </c>
      <c r="P31" s="17">
        <v>0</v>
      </c>
      <c r="Q31" s="14">
        <v>5</v>
      </c>
      <c r="R31" s="17">
        <v>42</v>
      </c>
      <c r="S31" s="43">
        <f>IF(Q31=0,0,(100-(O31*5))+(Q31*60)+IF(Q31&lt;6,R31,-R31))</f>
        <v>342</v>
      </c>
      <c r="T31" s="13">
        <f>S30+S31+S32</f>
        <v>693</v>
      </c>
      <c r="U31" s="49">
        <f>H31+N31+T31-MIN(H31,N31,T31)</f>
        <v>2116</v>
      </c>
      <c r="V31" s="13">
        <f>G31+M31+S31</f>
        <v>1093</v>
      </c>
      <c r="W31" s="47">
        <f>RANK(U31,$U$11:$U$44)</f>
        <v>4</v>
      </c>
    </row>
    <row r="32" spans="1:23" ht="12.75">
      <c r="A32" s="14" t="s">
        <v>19</v>
      </c>
      <c r="B32" s="14"/>
      <c r="C32" s="14">
        <v>3</v>
      </c>
      <c r="D32" s="17">
        <v>10</v>
      </c>
      <c r="E32" s="14">
        <v>5</v>
      </c>
      <c r="F32" s="17">
        <v>53</v>
      </c>
      <c r="G32" s="43">
        <f>IF(E32=0,0,(100-(C32*5))+(E32*60)+IF(E32&lt;6,F32,-F32))</f>
        <v>438</v>
      </c>
      <c r="H32" s="13"/>
      <c r="I32" s="14">
        <v>20</v>
      </c>
      <c r="J32" s="17">
        <v>0</v>
      </c>
      <c r="K32" s="14">
        <v>5</v>
      </c>
      <c r="L32" s="17">
        <v>39</v>
      </c>
      <c r="M32" s="43">
        <f>IF(K32=0,0,(100-(I32*5))+(K32*60)+IF(K32&lt;6,L32,-L32))</f>
        <v>339</v>
      </c>
      <c r="N32" s="13"/>
      <c r="O32" s="14">
        <v>20</v>
      </c>
      <c r="P32" s="17">
        <v>0</v>
      </c>
      <c r="Q32" s="14">
        <v>5</v>
      </c>
      <c r="R32" s="17">
        <v>51</v>
      </c>
      <c r="S32" s="43">
        <f>IF(Q32=0,0,(100-(O32*5))+(Q32*60)+IF(Q32&lt;6,R32,-R32))</f>
        <v>351</v>
      </c>
      <c r="T32" s="13"/>
      <c r="U32" s="49"/>
      <c r="V32" s="13">
        <f>G32+M32+S32</f>
        <v>1128</v>
      </c>
      <c r="W32" s="47"/>
    </row>
    <row r="33" spans="1:23" ht="12.75">
      <c r="A33" s="15"/>
      <c r="B33" s="15"/>
      <c r="C33" s="15"/>
      <c r="D33" s="18"/>
      <c r="E33" s="15"/>
      <c r="F33" s="18"/>
      <c r="G33" s="44"/>
      <c r="H33" s="19"/>
      <c r="I33" s="15"/>
      <c r="J33" s="18"/>
      <c r="K33" s="15"/>
      <c r="L33" s="18"/>
      <c r="M33" s="44"/>
      <c r="N33" s="19"/>
      <c r="O33" s="15"/>
      <c r="P33" s="18"/>
      <c r="Q33" s="15"/>
      <c r="R33" s="18"/>
      <c r="S33" s="44"/>
      <c r="T33" s="19"/>
      <c r="U33" s="50"/>
      <c r="V33" s="19"/>
      <c r="W33" s="48"/>
    </row>
    <row r="34" spans="1:23" ht="12.75">
      <c r="A34" s="14"/>
      <c r="B34" s="14"/>
      <c r="C34" s="14"/>
      <c r="D34" s="17"/>
      <c r="E34" s="14"/>
      <c r="F34" s="17"/>
      <c r="G34" s="43">
        <f>IF(E34=0,0,(100-(C34*5))+(E34*60)+IF(E34&lt;6,F34,-F34))</f>
        <v>0</v>
      </c>
      <c r="H34" s="13"/>
      <c r="I34" s="14"/>
      <c r="J34" s="17"/>
      <c r="K34" s="14"/>
      <c r="L34" s="17"/>
      <c r="M34" s="43">
        <f>IF(K34=0,0,(100-(I34*5))+(K34*60)+IF(K34&lt;6,L34,-L34))</f>
        <v>0</v>
      </c>
      <c r="N34" s="13"/>
      <c r="O34" s="14"/>
      <c r="P34" s="17"/>
      <c r="Q34" s="14"/>
      <c r="R34" s="17"/>
      <c r="S34" s="43">
        <f>IF(Q34=0,0,(100-(O34*5))+(Q34*60)+IF(Q34&lt;6,R34,-R34))</f>
        <v>0</v>
      </c>
      <c r="T34" s="13"/>
      <c r="U34" s="49"/>
      <c r="V34" s="13">
        <f>G34+M34+S34</f>
        <v>0</v>
      </c>
      <c r="W34" s="47"/>
    </row>
    <row r="35" spans="1:23" ht="12.75">
      <c r="A35" s="14"/>
      <c r="B35" s="14"/>
      <c r="C35" s="14"/>
      <c r="D35" s="17"/>
      <c r="E35" s="14"/>
      <c r="F35" s="17"/>
      <c r="G35" s="43">
        <f>IF(E35=0,0,(100-(C35*5))+(E35*60)+IF(E35&lt;6,F35,-F35))</f>
        <v>0</v>
      </c>
      <c r="H35" s="13">
        <f>G34+G35+G36</f>
        <v>0</v>
      </c>
      <c r="I35" s="14"/>
      <c r="J35" s="17"/>
      <c r="K35" s="14"/>
      <c r="L35" s="17"/>
      <c r="M35" s="43">
        <f>IF(K35=0,0,(100-(I35*5))+(K35*60)+IF(K35&lt;6,L35,-L35))</f>
        <v>0</v>
      </c>
      <c r="N35" s="13">
        <f>M35+M36+M34</f>
        <v>0</v>
      </c>
      <c r="O35" s="14"/>
      <c r="P35" s="17"/>
      <c r="Q35" s="14"/>
      <c r="R35" s="17"/>
      <c r="S35" s="43">
        <f>IF(Q35=0,0,(100-(O35*5))+(Q35*60)+IF(Q35&lt;6,R35,-R35))</f>
        <v>0</v>
      </c>
      <c r="T35" s="13">
        <f>S34+S35+S36</f>
        <v>0</v>
      </c>
      <c r="U35" s="49">
        <f>H35+N35+T35-MIN(H35,N35,T35)</f>
        <v>0</v>
      </c>
      <c r="V35" s="13">
        <f>G35+M35+S35</f>
        <v>0</v>
      </c>
      <c r="W35" s="47">
        <f>RANK(U35,$U$11:$U$44)</f>
        <v>7</v>
      </c>
    </row>
    <row r="36" spans="1:23" ht="12.75">
      <c r="A36" s="14"/>
      <c r="B36" s="14"/>
      <c r="C36" s="14"/>
      <c r="D36" s="17"/>
      <c r="E36" s="14"/>
      <c r="F36" s="17"/>
      <c r="G36" s="43">
        <f>IF(E36=0,0,(100-(C36*5))+(E36*60)+IF(E36&lt;6,F36,-F36))</f>
        <v>0</v>
      </c>
      <c r="H36" s="13"/>
      <c r="I36" s="14"/>
      <c r="J36" s="17"/>
      <c r="K36" s="14"/>
      <c r="L36" s="17"/>
      <c r="M36" s="43">
        <f>IF(K36=0,0,(100-(I36*5))+(K36*60)+IF(K36&lt;6,L36,-L36))</f>
        <v>0</v>
      </c>
      <c r="N36" s="13"/>
      <c r="O36" s="14"/>
      <c r="P36" s="17"/>
      <c r="Q36" s="14"/>
      <c r="R36" s="17"/>
      <c r="S36" s="43">
        <f>IF(Q36=0,0,(100-(O36*5))+(Q36*60)+IF(Q36&lt;6,R36,-R36))</f>
        <v>0</v>
      </c>
      <c r="T36" s="13"/>
      <c r="U36" s="49"/>
      <c r="V36" s="13">
        <f>G36+M36+S36</f>
        <v>0</v>
      </c>
      <c r="W36" s="47"/>
    </row>
    <row r="37" spans="1:23" ht="12.75">
      <c r="A37" s="15"/>
      <c r="B37" s="15"/>
      <c r="C37" s="15"/>
      <c r="D37" s="18"/>
      <c r="E37" s="15"/>
      <c r="F37" s="18"/>
      <c r="G37" s="44"/>
      <c r="H37" s="19"/>
      <c r="I37" s="15"/>
      <c r="J37" s="18"/>
      <c r="K37" s="15"/>
      <c r="L37" s="18"/>
      <c r="M37" s="44"/>
      <c r="N37" s="19"/>
      <c r="O37" s="15"/>
      <c r="P37" s="18"/>
      <c r="Q37" s="15"/>
      <c r="R37" s="18"/>
      <c r="S37" s="44"/>
      <c r="T37" s="19"/>
      <c r="U37" s="50"/>
      <c r="V37" s="19"/>
      <c r="W37" s="48"/>
    </row>
    <row r="38" spans="1:23" ht="12.75">
      <c r="A38" s="14"/>
      <c r="B38" s="14"/>
      <c r="C38" s="14"/>
      <c r="D38" s="17"/>
      <c r="E38" s="14"/>
      <c r="F38" s="17"/>
      <c r="G38" s="43">
        <f>IF(E38=0,0,(100-(C38*5))+(E38*60)+IF(E38&lt;6,F38,-F38))</f>
        <v>0</v>
      </c>
      <c r="H38" s="13"/>
      <c r="I38" s="14"/>
      <c r="J38" s="17"/>
      <c r="K38" s="14"/>
      <c r="L38" s="17"/>
      <c r="M38" s="43">
        <f>IF(K38=0,0,(100-(I38*5))+(K38*60)+IF(K38&lt;6,L38,-L38))</f>
        <v>0</v>
      </c>
      <c r="N38" s="13"/>
      <c r="O38" s="14"/>
      <c r="P38" s="17"/>
      <c r="Q38" s="14"/>
      <c r="R38" s="17"/>
      <c r="S38" s="43">
        <f>IF(Q38=0,0,(100-(O38*5))+(Q38*60)+IF(Q38&lt;6,R38,-R38))</f>
        <v>0</v>
      </c>
      <c r="T38" s="13"/>
      <c r="U38" s="49"/>
      <c r="V38" s="13">
        <f>G38+M38+S38</f>
        <v>0</v>
      </c>
      <c r="W38" s="47"/>
    </row>
    <row r="39" spans="1:23" ht="12.75">
      <c r="A39" s="14"/>
      <c r="B39" s="14"/>
      <c r="C39" s="14"/>
      <c r="D39" s="17"/>
      <c r="E39" s="14"/>
      <c r="F39" s="17"/>
      <c r="G39" s="43">
        <f>IF(E39=0,0,(100-(C39*5))+(E39*60)+IF(E39&lt;6,F39,-F39))</f>
        <v>0</v>
      </c>
      <c r="H39" s="13">
        <f>G38+G39+G40</f>
        <v>0</v>
      </c>
      <c r="I39" s="14"/>
      <c r="J39" s="17"/>
      <c r="K39" s="14"/>
      <c r="L39" s="17"/>
      <c r="M39" s="43">
        <f>IF(K39=0,0,(100-(I39*5))+(K39*60)+IF(K39&lt;6,L39,-L39))</f>
        <v>0</v>
      </c>
      <c r="N39" s="13">
        <f>M39+M40+M38</f>
        <v>0</v>
      </c>
      <c r="O39" s="14"/>
      <c r="P39" s="17"/>
      <c r="Q39" s="14"/>
      <c r="R39" s="17"/>
      <c r="S39" s="43">
        <f>IF(Q39=0,0,(100-(O39*5))+(Q39*60)+IF(Q39&lt;6,R39,-R39))</f>
        <v>0</v>
      </c>
      <c r="T39" s="13">
        <f>S38+S39+S40</f>
        <v>0</v>
      </c>
      <c r="U39" s="49">
        <f>H39+N39+T39-MIN(H39,N39,T39)</f>
        <v>0</v>
      </c>
      <c r="V39" s="13">
        <f>G39+M39+S39</f>
        <v>0</v>
      </c>
      <c r="W39" s="47">
        <f>RANK(U39,$U$11:$U$44)</f>
        <v>7</v>
      </c>
    </row>
    <row r="40" spans="1:23" ht="12.75">
      <c r="A40" s="14"/>
      <c r="B40" s="14"/>
      <c r="C40" s="14"/>
      <c r="D40" s="17"/>
      <c r="E40" s="14"/>
      <c r="F40" s="17"/>
      <c r="G40" s="43">
        <f>IF(E40=0,0,(100-(C40*5))+(E40*60)+IF(E40&lt;6,F40,-F40))</f>
        <v>0</v>
      </c>
      <c r="H40" s="13"/>
      <c r="I40" s="14"/>
      <c r="J40" s="17"/>
      <c r="K40" s="14"/>
      <c r="L40" s="17"/>
      <c r="M40" s="43">
        <f>IF(K40=0,0,(100-(I40*5))+(K40*60)+IF(K40&lt;6,L40,-L40))</f>
        <v>0</v>
      </c>
      <c r="N40" s="13"/>
      <c r="O40" s="14"/>
      <c r="P40" s="17"/>
      <c r="Q40" s="14"/>
      <c r="R40" s="17"/>
      <c r="S40" s="43">
        <f>IF(Q40=0,0,(100-(O40*5))+(Q40*60)+IF(Q40&lt;6,R40,-R40))</f>
        <v>0</v>
      </c>
      <c r="T40" s="13"/>
      <c r="U40" s="49"/>
      <c r="V40" s="13">
        <f>G40+M40+S40</f>
        <v>0</v>
      </c>
      <c r="W40" s="47"/>
    </row>
    <row r="41" spans="1:23" ht="12.75">
      <c r="A41" s="15"/>
      <c r="B41" s="15"/>
      <c r="C41" s="15"/>
      <c r="D41" s="18"/>
      <c r="E41" s="15"/>
      <c r="F41" s="18"/>
      <c r="G41" s="44"/>
      <c r="H41" s="19"/>
      <c r="I41" s="15"/>
      <c r="J41" s="18"/>
      <c r="K41" s="15"/>
      <c r="L41" s="18"/>
      <c r="M41" s="44"/>
      <c r="N41" s="19"/>
      <c r="O41" s="15"/>
      <c r="P41" s="18"/>
      <c r="Q41" s="15"/>
      <c r="R41" s="18"/>
      <c r="S41" s="44"/>
      <c r="T41" s="19"/>
      <c r="U41" s="50"/>
      <c r="V41" s="19"/>
      <c r="W41" s="48"/>
    </row>
    <row r="42" spans="1:23" ht="12.75">
      <c r="A42" s="14"/>
      <c r="B42" s="14"/>
      <c r="C42" s="14"/>
      <c r="D42" s="17"/>
      <c r="E42" s="14"/>
      <c r="F42" s="17"/>
      <c r="G42" s="43">
        <f>IF(E42=0,0,(100-(C42*5))+(E42*60)+IF(E42&lt;6,F42,-F42))</f>
        <v>0</v>
      </c>
      <c r="H42" s="13"/>
      <c r="I42" s="14"/>
      <c r="J42" s="17"/>
      <c r="K42" s="14"/>
      <c r="L42" s="17"/>
      <c r="M42" s="43">
        <f>IF(K42=0,0,(100-(I42*5))+(K42*60)+IF(K42&lt;6,L42,-L42))</f>
        <v>0</v>
      </c>
      <c r="N42" s="13"/>
      <c r="O42" s="14"/>
      <c r="P42" s="17"/>
      <c r="Q42" s="14"/>
      <c r="R42" s="17"/>
      <c r="S42" s="43">
        <f>IF(Q42=0,0,(100-(O42*5))+(Q42*60)+IF(Q42&lt;6,R42,-R42))</f>
        <v>0</v>
      </c>
      <c r="T42" s="13"/>
      <c r="U42" s="49"/>
      <c r="V42" s="13">
        <f>G42+M42+S42</f>
        <v>0</v>
      </c>
      <c r="W42" s="47"/>
    </row>
    <row r="43" spans="1:23" ht="12.75">
      <c r="A43" s="14"/>
      <c r="B43" s="14"/>
      <c r="C43" s="14"/>
      <c r="D43" s="17"/>
      <c r="E43" s="14"/>
      <c r="F43" s="17"/>
      <c r="G43" s="43">
        <f>IF(E43=0,0,(100-(C43*5))+(E43*60)+IF(E43&lt;6,F43,-F43))</f>
        <v>0</v>
      </c>
      <c r="H43" s="13">
        <f>G42+G43+G44</f>
        <v>0</v>
      </c>
      <c r="I43" s="14"/>
      <c r="J43" s="17"/>
      <c r="K43" s="14"/>
      <c r="L43" s="17"/>
      <c r="M43" s="43">
        <f>IF(K43=0,0,(100-(I43*5))+(K43*60)+IF(K43&lt;6,L43,-L43))</f>
        <v>0</v>
      </c>
      <c r="N43" s="13">
        <f>M43+M44+M42</f>
        <v>0</v>
      </c>
      <c r="O43" s="14"/>
      <c r="P43" s="17"/>
      <c r="Q43" s="14"/>
      <c r="R43" s="17"/>
      <c r="S43" s="43">
        <f>IF(Q43=0,0,(100-(O43*5))+(Q43*60)+IF(Q43&lt;6,R43,-R43))</f>
        <v>0</v>
      </c>
      <c r="T43" s="13">
        <f>S42+S43+S44</f>
        <v>0</v>
      </c>
      <c r="U43" s="49">
        <f>H43+N43+T43-MIN(H43,N43,T43)</f>
        <v>0</v>
      </c>
      <c r="V43" s="13">
        <f>G43+M43+S43</f>
        <v>0</v>
      </c>
      <c r="W43" s="47">
        <f>RANK(U43,$U$11:$U$44)</f>
        <v>7</v>
      </c>
    </row>
    <row r="44" spans="1:23" ht="12.75">
      <c r="A44" s="14"/>
      <c r="B44" s="14"/>
      <c r="C44" s="14"/>
      <c r="D44" s="17"/>
      <c r="E44" s="14"/>
      <c r="F44" s="17"/>
      <c r="G44" s="43">
        <f>IF(E44=0,0,(100-(C44*5))+(E44*60)+IF(E44&lt;6,F44,-F44))</f>
        <v>0</v>
      </c>
      <c r="H44" s="13"/>
      <c r="I44" s="14"/>
      <c r="J44" s="17"/>
      <c r="K44" s="14"/>
      <c r="L44" s="17"/>
      <c r="M44" s="43">
        <f>IF(K44=0,0,(100-(I44*5))+(K44*60)+IF(K44&lt;6,L44,-L44))</f>
        <v>0</v>
      </c>
      <c r="N44" s="13"/>
      <c r="O44" s="14"/>
      <c r="P44" s="17"/>
      <c r="Q44" s="14"/>
      <c r="R44" s="17"/>
      <c r="S44" s="43">
        <f>IF(Q44=0,0,(100-(O44*5))+(Q44*60)+IF(Q44&lt;6,R44,-R44))</f>
        <v>0</v>
      </c>
      <c r="T44" s="13"/>
      <c r="U44" s="49"/>
      <c r="V44" s="13">
        <f>G44+M44+S44</f>
        <v>0</v>
      </c>
      <c r="W44" s="47"/>
    </row>
    <row r="45" spans="1:23" ht="12.75">
      <c r="A45" s="15"/>
      <c r="B45" s="15"/>
      <c r="C45" s="15"/>
      <c r="D45" s="18"/>
      <c r="E45" s="15"/>
      <c r="F45" s="18"/>
      <c r="G45" s="44"/>
      <c r="H45" s="19"/>
      <c r="I45" s="15"/>
      <c r="J45" s="18"/>
      <c r="K45" s="15"/>
      <c r="L45" s="18"/>
      <c r="M45" s="44"/>
      <c r="N45" s="19"/>
      <c r="O45" s="15"/>
      <c r="P45" s="18"/>
      <c r="Q45" s="15"/>
      <c r="R45" s="18"/>
      <c r="S45" s="44"/>
      <c r="T45" s="19"/>
      <c r="U45" s="50"/>
      <c r="V45" s="19"/>
      <c r="W45" s="48"/>
    </row>
  </sheetData>
  <sheetProtection/>
  <printOptions/>
  <pageMargins left="0.7874015748031497" right="0.7874015748031497" top="0" bottom="0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PageLayoutView="0" workbookViewId="0" topLeftCell="A1">
      <selection activeCell="AA16" sqref="AA16"/>
    </sheetView>
  </sheetViews>
  <sheetFormatPr defaultColWidth="10.00390625" defaultRowHeight="12.75"/>
  <cols>
    <col min="1" max="1" width="18.7109375" style="4" customWidth="1"/>
    <col min="2" max="2" width="0" style="4" hidden="1" customWidth="1"/>
    <col min="3" max="3" width="4.00390625" style="4" customWidth="1"/>
    <col min="4" max="4" width="0" style="4" hidden="1" customWidth="1"/>
    <col min="5" max="5" width="3.7109375" style="4" customWidth="1"/>
    <col min="6" max="6" width="3.7109375" style="5" customWidth="1"/>
    <col min="7" max="7" width="3.7109375" style="4" customWidth="1"/>
    <col min="8" max="8" width="3.7109375" style="5" customWidth="1"/>
    <col min="9" max="10" width="5.7109375" style="4" customWidth="1"/>
    <col min="11" max="11" width="3.7109375" style="4" customWidth="1"/>
    <col min="12" max="12" width="3.7109375" style="5" customWidth="1"/>
    <col min="13" max="13" width="3.7109375" style="4" customWidth="1"/>
    <col min="14" max="14" width="3.7109375" style="5" customWidth="1"/>
    <col min="15" max="16" width="5.7109375" style="4" customWidth="1"/>
    <col min="17" max="17" width="3.7109375" style="4" customWidth="1"/>
    <col min="18" max="18" width="3.7109375" style="5" customWidth="1"/>
    <col min="19" max="19" width="3.7109375" style="4" customWidth="1"/>
    <col min="20" max="20" width="3.7109375" style="5" customWidth="1"/>
    <col min="21" max="23" width="5.7109375" style="4" customWidth="1"/>
    <col min="24" max="24" width="8.28125" style="4" customWidth="1"/>
    <col min="25" max="25" width="5.7109375" style="4" customWidth="1"/>
    <col min="26" max="26" width="7.00390625" style="4" customWidth="1"/>
    <col min="27" max="16384" width="10.00390625" style="4" customWidth="1"/>
  </cols>
  <sheetData>
    <row r="1" spans="1:25" ht="21" customHeight="1">
      <c r="A1" s="3" t="s">
        <v>0</v>
      </c>
      <c r="M1" s="10"/>
      <c r="O1" s="6"/>
      <c r="Y1" s="42"/>
    </row>
    <row r="2" ht="12.75">
      <c r="Y2" s="42"/>
    </row>
    <row r="3" spans="12:25" ht="12.75">
      <c r="L3" s="7" t="s">
        <v>1</v>
      </c>
      <c r="M3" s="7"/>
      <c r="N3" s="8"/>
      <c r="O3" s="7"/>
      <c r="P3" s="7"/>
      <c r="Y3" s="42"/>
    </row>
    <row r="4" ht="12.75">
      <c r="Y4" s="42"/>
    </row>
    <row r="5" ht="12.75">
      <c r="Y5" s="39"/>
    </row>
    <row r="6" spans="1:25" ht="12.75">
      <c r="A6" s="37"/>
      <c r="B6" s="24"/>
      <c r="C6" s="24"/>
      <c r="D6" s="24"/>
      <c r="E6" s="24"/>
      <c r="F6" s="25"/>
      <c r="G6" s="24"/>
      <c r="H6" s="25"/>
      <c r="I6" s="40" t="s">
        <v>2</v>
      </c>
      <c r="J6" s="27" t="s">
        <v>3</v>
      </c>
      <c r="K6" s="27"/>
      <c r="L6" s="28"/>
      <c r="M6" s="27"/>
      <c r="N6" s="28"/>
      <c r="O6" s="40" t="s">
        <v>2</v>
      </c>
      <c r="P6" s="27" t="s">
        <v>3</v>
      </c>
      <c r="Q6" s="27"/>
      <c r="R6" s="28"/>
      <c r="S6" s="27"/>
      <c r="T6" s="28"/>
      <c r="U6" s="40" t="s">
        <v>2</v>
      </c>
      <c r="V6" s="27" t="s">
        <v>4</v>
      </c>
      <c r="W6" s="40" t="s">
        <v>4</v>
      </c>
      <c r="X6" s="27" t="s">
        <v>5</v>
      </c>
      <c r="Y6" s="40" t="s">
        <v>6</v>
      </c>
    </row>
    <row r="7" spans="1:25" ht="12.75">
      <c r="A7" s="38"/>
      <c r="B7" s="30"/>
      <c r="C7" s="30"/>
      <c r="D7" s="30"/>
      <c r="E7" s="30"/>
      <c r="F7" s="31"/>
      <c r="G7" s="30"/>
      <c r="H7" s="31"/>
      <c r="I7" s="41"/>
      <c r="J7" s="30"/>
      <c r="K7" s="30"/>
      <c r="L7" s="31"/>
      <c r="M7" s="30"/>
      <c r="N7" s="31"/>
      <c r="O7" s="41"/>
      <c r="P7" s="30"/>
      <c r="Q7" s="30"/>
      <c r="R7" s="31"/>
      <c r="S7" s="30"/>
      <c r="T7" s="31"/>
      <c r="U7" s="41"/>
      <c r="V7" s="30"/>
      <c r="W7" s="41"/>
      <c r="X7" s="30"/>
      <c r="Y7" s="41"/>
    </row>
    <row r="8" spans="1:25" ht="12.75">
      <c r="A8" s="20" t="s">
        <v>7</v>
      </c>
      <c r="B8" s="20"/>
      <c r="C8" s="20" t="s">
        <v>8</v>
      </c>
      <c r="D8" s="20"/>
      <c r="E8" s="20" t="s">
        <v>9</v>
      </c>
      <c r="F8" s="21"/>
      <c r="G8" s="20" t="s">
        <v>10</v>
      </c>
      <c r="H8" s="21"/>
      <c r="I8" s="20" t="s">
        <v>11</v>
      </c>
      <c r="J8" s="20" t="s">
        <v>12</v>
      </c>
      <c r="K8" s="20" t="s">
        <v>9</v>
      </c>
      <c r="L8" s="21"/>
      <c r="M8" s="20" t="s">
        <v>10</v>
      </c>
      <c r="N8" s="21"/>
      <c r="O8" s="20" t="s">
        <v>11</v>
      </c>
      <c r="P8" s="20" t="s">
        <v>12</v>
      </c>
      <c r="Q8" s="20" t="s">
        <v>9</v>
      </c>
      <c r="R8" s="21"/>
      <c r="S8" s="20" t="s">
        <v>10</v>
      </c>
      <c r="T8" s="21"/>
      <c r="U8" s="20" t="s">
        <v>11</v>
      </c>
      <c r="V8" s="20" t="s">
        <v>12</v>
      </c>
      <c r="W8" s="20" t="s">
        <v>13</v>
      </c>
      <c r="X8" s="20" t="s">
        <v>14</v>
      </c>
      <c r="Y8" s="22"/>
    </row>
    <row r="9" spans="1:25" ht="12.75">
      <c r="A9" s="22"/>
      <c r="B9" s="22"/>
      <c r="C9" s="22"/>
      <c r="D9" s="34"/>
      <c r="E9" s="34"/>
      <c r="F9" s="35"/>
      <c r="G9" s="34"/>
      <c r="H9" s="35"/>
      <c r="I9" s="34"/>
      <c r="J9" s="36"/>
      <c r="K9" s="33"/>
      <c r="L9" s="35"/>
      <c r="M9" s="34"/>
      <c r="N9" s="35"/>
      <c r="O9" s="34"/>
      <c r="P9" s="36"/>
      <c r="Q9" s="33"/>
      <c r="R9" s="35"/>
      <c r="S9" s="34"/>
      <c r="T9" s="35"/>
      <c r="U9" s="34"/>
      <c r="V9" s="36"/>
      <c r="W9" s="22"/>
      <c r="X9" s="22"/>
      <c r="Y9" s="22"/>
    </row>
    <row r="10" spans="1:25" ht="12.75">
      <c r="A10" s="14" t="s">
        <v>34</v>
      </c>
      <c r="B10" s="14"/>
      <c r="C10" s="14"/>
      <c r="D10" s="14"/>
      <c r="E10" s="14">
        <v>2</v>
      </c>
      <c r="F10" s="17">
        <v>98</v>
      </c>
      <c r="G10" s="14">
        <v>6</v>
      </c>
      <c r="H10" s="17">
        <v>7</v>
      </c>
      <c r="I10" s="43">
        <f>IF(G10=0,0,(100-(E10*5))+(G10*60)+IF(G10&lt;6,H10,-H10))</f>
        <v>443</v>
      </c>
      <c r="J10" s="13"/>
      <c r="K10" s="14">
        <v>12</v>
      </c>
      <c r="L10" s="17">
        <v>95</v>
      </c>
      <c r="M10" s="14">
        <v>4</v>
      </c>
      <c r="N10" s="17">
        <v>41</v>
      </c>
      <c r="O10" s="43">
        <f>IF(M10=0,0,(100-(K10*5))+(M10*60)+IF(M10&lt;6,N10,-N10))</f>
        <v>321</v>
      </c>
      <c r="P10" s="13"/>
      <c r="Q10" s="14">
        <v>20</v>
      </c>
      <c r="R10" s="17">
        <v>0</v>
      </c>
      <c r="S10" s="14">
        <v>5</v>
      </c>
      <c r="T10" s="17">
        <v>13</v>
      </c>
      <c r="U10" s="43">
        <f>IF(S10=0,0,(100-(Q10*5))+(S10*60)+IF(S10&lt;6,T10,-T10))</f>
        <v>313</v>
      </c>
      <c r="V10" s="13"/>
      <c r="W10" s="43"/>
      <c r="X10" s="57">
        <f>I10+O10+U10</f>
        <v>1077</v>
      </c>
      <c r="Y10" s="14"/>
    </row>
    <row r="11" spans="1:25" ht="12.75">
      <c r="A11" s="14" t="s">
        <v>18</v>
      </c>
      <c r="B11" s="14"/>
      <c r="C11" s="14"/>
      <c r="D11" s="14"/>
      <c r="E11" s="14">
        <v>2</v>
      </c>
      <c r="F11" s="17">
        <v>90</v>
      </c>
      <c r="G11" s="14">
        <v>5</v>
      </c>
      <c r="H11" s="17">
        <v>58</v>
      </c>
      <c r="I11" s="43">
        <f>IF(G11=0,0,(100-(E11*5))+(G11*60)+IF(G11&lt;6,H11,-H11))</f>
        <v>448</v>
      </c>
      <c r="J11" s="13">
        <f>I10+I11+I12</f>
        <v>1350</v>
      </c>
      <c r="K11" s="14">
        <v>2</v>
      </c>
      <c r="L11" s="17">
        <v>50</v>
      </c>
      <c r="M11" s="14">
        <v>4</v>
      </c>
      <c r="N11" s="17">
        <v>50</v>
      </c>
      <c r="O11" s="43">
        <f>IF(M11=0,0,(100-(K11*5))+(M11*60)+IF(M11&lt;6,N11,-N11))</f>
        <v>380</v>
      </c>
      <c r="P11" s="13">
        <f>O10+O11+O12</f>
        <v>1155</v>
      </c>
      <c r="Q11" s="14">
        <v>6</v>
      </c>
      <c r="R11" s="17">
        <v>40</v>
      </c>
      <c r="S11" s="14">
        <v>5</v>
      </c>
      <c r="T11" s="17">
        <v>53</v>
      </c>
      <c r="U11" s="43">
        <f>IF(S11=0,0,(100-(Q11*5))+(S11*60)+IF(S11&lt;6,T11,-T11))</f>
        <v>423</v>
      </c>
      <c r="V11" s="13">
        <f>U10+U11+U12</f>
        <v>1191</v>
      </c>
      <c r="W11" s="43">
        <f>J11+P11+V11-MIN(J11,P11,V11)</f>
        <v>2541</v>
      </c>
      <c r="X11" s="57">
        <f>I11+O11+U11</f>
        <v>1251</v>
      </c>
      <c r="Y11" s="45">
        <f>RANK(W11,$W$11:$W$47)</f>
        <v>1</v>
      </c>
    </row>
    <row r="12" spans="1:25" ht="12.75">
      <c r="A12" s="14" t="s">
        <v>24</v>
      </c>
      <c r="B12" s="14"/>
      <c r="C12" s="14"/>
      <c r="D12" s="14"/>
      <c r="E12" s="14">
        <v>0</v>
      </c>
      <c r="F12" s="17">
        <v>40</v>
      </c>
      <c r="G12" s="14">
        <v>6</v>
      </c>
      <c r="H12" s="17">
        <v>1</v>
      </c>
      <c r="I12" s="43">
        <f>IF(G12=0,0,(100-(E12*5))+(G12*60)+IF(G12&lt;6,H12,-H12))</f>
        <v>459</v>
      </c>
      <c r="J12" s="13"/>
      <c r="K12" s="14">
        <v>1</v>
      </c>
      <c r="L12" s="17">
        <v>20</v>
      </c>
      <c r="M12" s="14">
        <v>6</v>
      </c>
      <c r="N12" s="17">
        <v>1</v>
      </c>
      <c r="O12" s="43">
        <f>IF(M12=0,0,(100-(K12*5))+(M12*60)+IF(M12&lt;6,N12,-N12))</f>
        <v>454</v>
      </c>
      <c r="P12" s="13"/>
      <c r="Q12" s="14">
        <v>1</v>
      </c>
      <c r="R12" s="17">
        <v>10</v>
      </c>
      <c r="S12" s="14">
        <v>6</v>
      </c>
      <c r="T12" s="17">
        <v>0</v>
      </c>
      <c r="U12" s="43">
        <f>IF(S12=0,0,(100-(Q12*5))+(S12*60)+IF(S12&lt;6,T12,-T12))</f>
        <v>455</v>
      </c>
      <c r="V12" s="13"/>
      <c r="W12" s="43"/>
      <c r="X12" s="57">
        <f>I12+O12+U12</f>
        <v>1368</v>
      </c>
      <c r="Y12" s="45"/>
    </row>
    <row r="13" spans="1:25" ht="12.75">
      <c r="A13" s="15"/>
      <c r="B13" s="15"/>
      <c r="C13" s="15"/>
      <c r="D13" s="15"/>
      <c r="E13" s="15"/>
      <c r="F13" s="18"/>
      <c r="G13" s="15"/>
      <c r="H13" s="18"/>
      <c r="I13" s="44"/>
      <c r="J13" s="19"/>
      <c r="K13" s="15"/>
      <c r="L13" s="18"/>
      <c r="M13" s="15"/>
      <c r="N13" s="18"/>
      <c r="O13" s="44"/>
      <c r="P13" s="19"/>
      <c r="Q13" s="15"/>
      <c r="R13" s="18"/>
      <c r="S13" s="15"/>
      <c r="T13" s="18"/>
      <c r="U13" s="44"/>
      <c r="V13" s="19"/>
      <c r="W13" s="44"/>
      <c r="X13" s="58"/>
      <c r="Y13" s="46"/>
    </row>
    <row r="14" spans="1:25" ht="12.75">
      <c r="A14" s="14" t="s">
        <v>33</v>
      </c>
      <c r="B14" s="14"/>
      <c r="C14" s="14"/>
      <c r="D14" s="14"/>
      <c r="E14" s="14">
        <v>2</v>
      </c>
      <c r="F14" s="17">
        <v>80</v>
      </c>
      <c r="G14" s="14">
        <v>5</v>
      </c>
      <c r="H14" s="17">
        <v>51</v>
      </c>
      <c r="I14" s="43">
        <f>IF(G14=0,0,(100-(E14*5))+(G14*60)+IF(G14&lt;6,H14,-H14))</f>
        <v>441</v>
      </c>
      <c r="J14" s="13"/>
      <c r="K14" s="14">
        <v>2</v>
      </c>
      <c r="L14" s="17">
        <v>10</v>
      </c>
      <c r="M14" s="14">
        <v>5</v>
      </c>
      <c r="N14" s="17">
        <v>33</v>
      </c>
      <c r="O14" s="43">
        <f>IF(M14=0,0,(100-(K14*5))+(M14*60)+IF(M14&lt;6,N14,-N14))</f>
        <v>423</v>
      </c>
      <c r="P14" s="13"/>
      <c r="Q14" s="14">
        <v>13</v>
      </c>
      <c r="R14" s="17">
        <v>50</v>
      </c>
      <c r="S14" s="14">
        <v>3</v>
      </c>
      <c r="T14" s="17">
        <v>44</v>
      </c>
      <c r="U14" s="43">
        <f>IF(S14=0,0,(100-(Q14*5))+(S14*60)+IF(S14&lt;6,T14,-T14))</f>
        <v>259</v>
      </c>
      <c r="V14" s="13"/>
      <c r="W14" s="43"/>
      <c r="X14" s="57">
        <f>I14+O14+U14</f>
        <v>1123</v>
      </c>
      <c r="Y14" s="45"/>
    </row>
    <row r="15" spans="1:25" ht="12.75">
      <c r="A15" s="14" t="s">
        <v>35</v>
      </c>
      <c r="B15" s="14"/>
      <c r="C15" s="14"/>
      <c r="D15" s="14"/>
      <c r="E15" s="14">
        <v>1</v>
      </c>
      <c r="F15" s="17">
        <v>50</v>
      </c>
      <c r="G15" s="14">
        <v>6</v>
      </c>
      <c r="H15" s="17">
        <v>0</v>
      </c>
      <c r="I15" s="43">
        <f>IF(G15=0,0,(100-(E15*5))+(G15*60)+IF(G15&lt;6,H15,-H15))</f>
        <v>455</v>
      </c>
      <c r="J15" s="13">
        <f>I14+I15+I16</f>
        <v>1273</v>
      </c>
      <c r="K15" s="14">
        <v>12</v>
      </c>
      <c r="L15" s="17">
        <v>50</v>
      </c>
      <c r="M15" s="14">
        <v>6</v>
      </c>
      <c r="N15" s="17">
        <v>1</v>
      </c>
      <c r="O15" s="43">
        <f>IF(M15=0,0,(100-(K15*5))+(M15*60)+IF(M15&lt;6,N15,-N15))</f>
        <v>399</v>
      </c>
      <c r="P15" s="13">
        <f>O14+O15+O16</f>
        <v>1180</v>
      </c>
      <c r="Q15" s="14">
        <v>20</v>
      </c>
      <c r="R15" s="17">
        <v>0</v>
      </c>
      <c r="S15" s="14">
        <v>6</v>
      </c>
      <c r="T15" s="17">
        <v>0</v>
      </c>
      <c r="U15" s="43">
        <f>IF(S15=0,0,(100-(Q15*5))+(S15*60)+IF(S15&lt;6,T15,-T15))</f>
        <v>360</v>
      </c>
      <c r="V15" s="13">
        <f>U14+U15+U16</f>
        <v>619</v>
      </c>
      <c r="W15" s="43">
        <f>J15+P15+V15-MIN(J15,P15,V15)</f>
        <v>2453</v>
      </c>
      <c r="X15" s="57">
        <f>I15+O15+U15</f>
        <v>1214</v>
      </c>
      <c r="Y15" s="45">
        <f>RANK(W15,$W$11:$W$47)</f>
        <v>3</v>
      </c>
    </row>
    <row r="16" spans="1:25" ht="12.75">
      <c r="A16" s="14" t="s">
        <v>26</v>
      </c>
      <c r="B16" s="14"/>
      <c r="C16" s="14"/>
      <c r="D16" s="14"/>
      <c r="E16" s="14">
        <v>11</v>
      </c>
      <c r="F16" s="17">
        <v>95</v>
      </c>
      <c r="G16" s="14">
        <v>5</v>
      </c>
      <c r="H16" s="17">
        <v>32</v>
      </c>
      <c r="I16" s="43">
        <f>IF(G16=0,0,(100-(E16*5))+(G16*60)+IF(G16&lt;6,H16,-H16))</f>
        <v>377</v>
      </c>
      <c r="J16" s="13"/>
      <c r="K16" s="14">
        <v>20</v>
      </c>
      <c r="L16" s="17">
        <v>0</v>
      </c>
      <c r="M16" s="14">
        <v>5</v>
      </c>
      <c r="N16" s="17">
        <v>58</v>
      </c>
      <c r="O16" s="43">
        <f>IF(M16=0,0,(100-(K16*5))+(M16*60)+IF(M16&lt;6,N16,-N16))</f>
        <v>358</v>
      </c>
      <c r="P16" s="13"/>
      <c r="Q16" s="14"/>
      <c r="R16" s="17"/>
      <c r="S16" s="14"/>
      <c r="T16" s="17"/>
      <c r="U16" s="43">
        <f>IF(S16=0,0,(100-(Q16*5))+(S16*60)+IF(S16&lt;6,T16,-T16))</f>
        <v>0</v>
      </c>
      <c r="V16" s="13"/>
      <c r="W16" s="43"/>
      <c r="X16" s="57">
        <f>I16+O16+U16</f>
        <v>735</v>
      </c>
      <c r="Y16" s="45"/>
    </row>
    <row r="17" spans="1:25" ht="12.75">
      <c r="A17" s="15"/>
      <c r="B17" s="15"/>
      <c r="C17" s="15"/>
      <c r="D17" s="15"/>
      <c r="E17" s="15"/>
      <c r="F17" s="18"/>
      <c r="G17" s="15"/>
      <c r="H17" s="18"/>
      <c r="I17" s="44"/>
      <c r="J17" s="19"/>
      <c r="K17" s="15"/>
      <c r="L17" s="18"/>
      <c r="M17" s="15"/>
      <c r="N17" s="18"/>
      <c r="O17" s="44"/>
      <c r="P17" s="19"/>
      <c r="Q17" s="15"/>
      <c r="R17" s="18"/>
      <c r="S17" s="15"/>
      <c r="T17" s="18"/>
      <c r="U17" s="44"/>
      <c r="V17" s="19"/>
      <c r="W17" s="44"/>
      <c r="X17" s="58"/>
      <c r="Y17" s="46"/>
    </row>
    <row r="18" spans="1:25" ht="12.75">
      <c r="A18" s="14" t="s">
        <v>30</v>
      </c>
      <c r="B18" s="14"/>
      <c r="C18" s="14"/>
      <c r="D18" s="14"/>
      <c r="E18" s="14">
        <v>5</v>
      </c>
      <c r="F18" s="17">
        <v>60</v>
      </c>
      <c r="G18" s="14">
        <v>6</v>
      </c>
      <c r="H18" s="17">
        <v>3</v>
      </c>
      <c r="I18" s="43">
        <f>IF(G18=0,0,(100-(E18*5))+(G18*60)+IF(G18&lt;6,H18,-H18))</f>
        <v>432</v>
      </c>
      <c r="J18" s="13"/>
      <c r="K18" s="14">
        <v>1</v>
      </c>
      <c r="L18" s="17">
        <v>55</v>
      </c>
      <c r="M18" s="14">
        <v>6</v>
      </c>
      <c r="N18" s="17">
        <v>1</v>
      </c>
      <c r="O18" s="43">
        <f>IF(M18=0,0,(100-(K18*5))+(M18*60)+IF(M18&lt;6,N18,-N18))</f>
        <v>454</v>
      </c>
      <c r="P18" s="13"/>
      <c r="Q18" s="14">
        <v>2</v>
      </c>
      <c r="R18" s="17">
        <v>30</v>
      </c>
      <c r="S18" s="14">
        <v>6</v>
      </c>
      <c r="T18" s="17">
        <v>1</v>
      </c>
      <c r="U18" s="43">
        <f>IF(S18=0,0,(100-(Q18*5))+(S18*60)+IF(S18&lt;6,T18,-T18))</f>
        <v>449</v>
      </c>
      <c r="V18" s="13"/>
      <c r="W18" s="43"/>
      <c r="X18" s="57">
        <f>I18+O18+U18</f>
        <v>1335</v>
      </c>
      <c r="Y18" s="45"/>
    </row>
    <row r="19" spans="1:25" ht="12.75">
      <c r="A19" s="14" t="s">
        <v>29</v>
      </c>
      <c r="B19" s="14"/>
      <c r="C19" s="14"/>
      <c r="D19" s="14"/>
      <c r="E19" s="14">
        <v>14</v>
      </c>
      <c r="F19" s="17">
        <v>98</v>
      </c>
      <c r="G19" s="14">
        <v>6</v>
      </c>
      <c r="H19" s="17">
        <v>0</v>
      </c>
      <c r="I19" s="43">
        <f>IF(G19=0,0,(100-(E19*5))+(G19*60)+IF(G19&lt;6,H19,-H19))</f>
        <v>390</v>
      </c>
      <c r="J19" s="13">
        <f>I18+I19+I20</f>
        <v>1003</v>
      </c>
      <c r="K19" s="14">
        <v>2</v>
      </c>
      <c r="L19" s="17">
        <v>75</v>
      </c>
      <c r="M19" s="14">
        <v>6</v>
      </c>
      <c r="N19" s="17">
        <v>2</v>
      </c>
      <c r="O19" s="43">
        <f>IF(M19=0,0,(100-(K19*5))+(M19*60)+IF(M19&lt;6,N19,-N19))</f>
        <v>448</v>
      </c>
      <c r="P19" s="13">
        <f>O18+O19+O20</f>
        <v>1192</v>
      </c>
      <c r="Q19" s="14">
        <v>4</v>
      </c>
      <c r="R19" s="17">
        <v>95</v>
      </c>
      <c r="S19" s="14">
        <v>3</v>
      </c>
      <c r="T19" s="17">
        <v>13</v>
      </c>
      <c r="U19" s="43">
        <f>IF(S19=0,0,(100-(Q19*5))+(S19*60)+IF(S19&lt;6,T19,-T19))</f>
        <v>273</v>
      </c>
      <c r="V19" s="13">
        <f>U18+U19+U20</f>
        <v>1024</v>
      </c>
      <c r="W19" s="43">
        <f>J19+P19+V19-MIN(J19,P19,V19)</f>
        <v>2216</v>
      </c>
      <c r="X19" s="57">
        <f>I19+O19+U19</f>
        <v>1111</v>
      </c>
      <c r="Y19" s="45">
        <f>RANK(W19,$W$11:$W$47)</f>
        <v>6</v>
      </c>
    </row>
    <row r="20" spans="1:25" ht="12.75">
      <c r="A20" s="14" t="s">
        <v>40</v>
      </c>
      <c r="B20" s="14"/>
      <c r="C20" s="14"/>
      <c r="D20" s="14"/>
      <c r="E20" s="14">
        <v>20</v>
      </c>
      <c r="F20" s="17">
        <v>0</v>
      </c>
      <c r="G20" s="14">
        <v>3</v>
      </c>
      <c r="H20" s="17">
        <v>1</v>
      </c>
      <c r="I20" s="43">
        <f>IF(G20=0,0,(100-(E20*5))+(G20*60)+IF(G20&lt;6,H20,-H20))</f>
        <v>181</v>
      </c>
      <c r="J20" s="13"/>
      <c r="K20" s="14">
        <v>20</v>
      </c>
      <c r="L20" s="17">
        <v>0</v>
      </c>
      <c r="M20" s="14">
        <v>4</v>
      </c>
      <c r="N20" s="17">
        <v>50</v>
      </c>
      <c r="O20" s="43">
        <f>IF(M20=0,0,(100-(K20*5))+(M20*60)+IF(M20&lt;6,N20,-N20))</f>
        <v>290</v>
      </c>
      <c r="P20" s="13"/>
      <c r="Q20" s="14">
        <v>2</v>
      </c>
      <c r="R20" s="17">
        <v>95</v>
      </c>
      <c r="S20" s="14">
        <v>3</v>
      </c>
      <c r="T20" s="17">
        <v>32</v>
      </c>
      <c r="U20" s="43">
        <f>IF(S20=0,0,(100-(Q20*5))+(S20*60)+IF(S20&lt;6,T20,-T20))</f>
        <v>302</v>
      </c>
      <c r="V20" s="13"/>
      <c r="W20" s="43"/>
      <c r="X20" s="57">
        <f>I20+O20+U20</f>
        <v>773</v>
      </c>
      <c r="Y20" s="45"/>
    </row>
    <row r="21" spans="1:25" ht="12.75">
      <c r="A21" s="15"/>
      <c r="B21" s="15"/>
      <c r="C21" s="15"/>
      <c r="D21" s="15"/>
      <c r="E21" s="15"/>
      <c r="F21" s="18"/>
      <c r="G21" s="15"/>
      <c r="H21" s="18"/>
      <c r="I21" s="44"/>
      <c r="J21" s="19"/>
      <c r="K21" s="15"/>
      <c r="L21" s="18"/>
      <c r="M21" s="15"/>
      <c r="N21" s="18"/>
      <c r="O21" s="44"/>
      <c r="P21" s="19"/>
      <c r="Q21" s="15"/>
      <c r="R21" s="18"/>
      <c r="S21" s="15"/>
      <c r="T21" s="18"/>
      <c r="U21" s="44"/>
      <c r="V21" s="19"/>
      <c r="W21" s="44"/>
      <c r="X21" s="58"/>
      <c r="Y21" s="46"/>
    </row>
    <row r="22" spans="1:25" ht="12.75">
      <c r="A22" s="14" t="s">
        <v>23</v>
      </c>
      <c r="B22" s="14"/>
      <c r="C22" s="14"/>
      <c r="D22" s="14"/>
      <c r="E22" s="14">
        <v>20</v>
      </c>
      <c r="F22" s="17">
        <v>0</v>
      </c>
      <c r="G22" s="14">
        <v>5</v>
      </c>
      <c r="H22" s="17">
        <v>52</v>
      </c>
      <c r="I22" s="43">
        <f>IF(G22=0,0,(100-(E22*5))+(G22*60)+IF(G22&lt;6,H22,-H22))</f>
        <v>352</v>
      </c>
      <c r="J22" s="13"/>
      <c r="K22" s="14">
        <v>2</v>
      </c>
      <c r="L22" s="17">
        <v>75</v>
      </c>
      <c r="M22" s="14">
        <v>5</v>
      </c>
      <c r="N22" s="17">
        <v>36</v>
      </c>
      <c r="O22" s="43">
        <f>IF(M22=0,0,(100-(K22*5))+(M22*60)+IF(M22&lt;6,N22,-N22))</f>
        <v>426</v>
      </c>
      <c r="P22" s="13"/>
      <c r="Q22" s="14">
        <v>20</v>
      </c>
      <c r="R22" s="17">
        <v>0</v>
      </c>
      <c r="S22" s="14">
        <v>5</v>
      </c>
      <c r="T22" s="17">
        <v>44</v>
      </c>
      <c r="U22" s="43">
        <f>IF(S22=0,0,(100-(Q22*5))+(S22*60)+IF(S22&lt;6,T22,-T22))</f>
        <v>344</v>
      </c>
      <c r="V22" s="13"/>
      <c r="W22" s="43"/>
      <c r="X22" s="57">
        <f>I22+O22+U22</f>
        <v>1122</v>
      </c>
      <c r="Y22" s="45"/>
    </row>
    <row r="23" spans="1:25" ht="12.75">
      <c r="A23" s="14" t="s">
        <v>22</v>
      </c>
      <c r="B23" s="14"/>
      <c r="C23" s="14"/>
      <c r="D23" s="14"/>
      <c r="E23" s="14">
        <v>1</v>
      </c>
      <c r="F23" s="17">
        <v>70</v>
      </c>
      <c r="G23" s="14">
        <v>6</v>
      </c>
      <c r="H23" s="17">
        <v>3</v>
      </c>
      <c r="I23" s="43">
        <f>IF(G23=0,0,(100-(E23*5))+(G23*60)+IF(G23&lt;6,H23,-H23))</f>
        <v>452</v>
      </c>
      <c r="J23" s="13">
        <f>I22+I23+I24</f>
        <v>1147</v>
      </c>
      <c r="K23" s="14">
        <v>20</v>
      </c>
      <c r="L23" s="17">
        <v>0</v>
      </c>
      <c r="M23" s="14">
        <v>6</v>
      </c>
      <c r="N23" s="17">
        <v>0</v>
      </c>
      <c r="O23" s="43">
        <f>IF(M23=0,0,(100-(K23*5))+(M23*60)+IF(M23&lt;6,N23,-N23))</f>
        <v>360</v>
      </c>
      <c r="P23" s="13">
        <f>O22+O23+O24</f>
        <v>1126</v>
      </c>
      <c r="Q23" s="14">
        <v>3</v>
      </c>
      <c r="R23" s="17">
        <v>50</v>
      </c>
      <c r="S23" s="14">
        <v>5</v>
      </c>
      <c r="T23" s="17">
        <v>1</v>
      </c>
      <c r="U23" s="43">
        <f>IF(S23=0,0,(100-(Q23*5))+(S23*60)+IF(S23&lt;6,T23,-T23))</f>
        <v>386</v>
      </c>
      <c r="V23" s="13">
        <f>U22+U23+U24</f>
        <v>730</v>
      </c>
      <c r="W23" s="43">
        <f>J23+P23+V23-MIN(J23,P23,V23)</f>
        <v>2273</v>
      </c>
      <c r="X23" s="57">
        <f>I23+O23+U23</f>
        <v>1198</v>
      </c>
      <c r="Y23" s="45">
        <f>RANK(W23,$W$11:$W$47)</f>
        <v>5</v>
      </c>
    </row>
    <row r="24" spans="1:25" ht="12.75">
      <c r="A24" s="14" t="s">
        <v>41</v>
      </c>
      <c r="B24" s="14"/>
      <c r="C24" s="14"/>
      <c r="D24" s="14"/>
      <c r="E24" s="14">
        <v>20</v>
      </c>
      <c r="F24" s="17">
        <v>0</v>
      </c>
      <c r="G24" s="14">
        <v>5</v>
      </c>
      <c r="H24" s="17">
        <v>43</v>
      </c>
      <c r="I24" s="43">
        <f>IF(G24=0,0,(100-(E24*5))+(G24*60)+IF(G24&lt;6,H24,-H24))</f>
        <v>343</v>
      </c>
      <c r="J24" s="13"/>
      <c r="K24" s="14">
        <v>4</v>
      </c>
      <c r="L24" s="17">
        <v>50</v>
      </c>
      <c r="M24" s="14">
        <v>4</v>
      </c>
      <c r="N24" s="17">
        <v>20</v>
      </c>
      <c r="O24" s="43">
        <f>IF(M24=0,0,(100-(K24*5))+(M24*60)+IF(M24&lt;6,N24,-N24))</f>
        <v>340</v>
      </c>
      <c r="P24" s="13"/>
      <c r="Q24" s="14"/>
      <c r="R24" s="17"/>
      <c r="S24" s="14"/>
      <c r="T24" s="17"/>
      <c r="U24" s="43">
        <f>IF(S24=0,0,(100-(Q24*5))+(S24*60)+IF(S24&lt;6,T24,-T24))</f>
        <v>0</v>
      </c>
      <c r="V24" s="13"/>
      <c r="W24" s="43"/>
      <c r="X24" s="57">
        <f>I24+O24+U24</f>
        <v>683</v>
      </c>
      <c r="Y24" s="45"/>
    </row>
    <row r="25" spans="1:25" ht="12.75">
      <c r="A25" s="15"/>
      <c r="B25" s="15"/>
      <c r="C25" s="15"/>
      <c r="D25" s="15"/>
      <c r="E25" s="15"/>
      <c r="F25" s="18"/>
      <c r="G25" s="15"/>
      <c r="H25" s="18"/>
      <c r="I25" s="44"/>
      <c r="J25" s="19"/>
      <c r="K25" s="15"/>
      <c r="L25" s="18"/>
      <c r="M25" s="15"/>
      <c r="N25" s="18"/>
      <c r="O25" s="44"/>
      <c r="P25" s="19"/>
      <c r="Q25" s="15"/>
      <c r="R25" s="18"/>
      <c r="S25" s="15"/>
      <c r="T25" s="18"/>
      <c r="U25" s="44"/>
      <c r="V25" s="19"/>
      <c r="W25" s="44"/>
      <c r="X25" s="58"/>
      <c r="Y25" s="46"/>
    </row>
    <row r="26" spans="1:25" ht="12.75">
      <c r="A26" s="14" t="s">
        <v>25</v>
      </c>
      <c r="B26" s="14"/>
      <c r="C26" s="14"/>
      <c r="D26" s="14"/>
      <c r="E26" s="14">
        <v>20</v>
      </c>
      <c r="F26" s="17">
        <v>0</v>
      </c>
      <c r="G26" s="14">
        <v>4</v>
      </c>
      <c r="H26" s="17">
        <v>95</v>
      </c>
      <c r="I26" s="43">
        <f>IF(G26=0,0,(100-(E26*5))+(G26*60)+IF(G26&lt;6,H26,-H26))</f>
        <v>335</v>
      </c>
      <c r="J26" s="13"/>
      <c r="K26" s="14">
        <v>8</v>
      </c>
      <c r="L26" s="17">
        <v>10</v>
      </c>
      <c r="M26" s="14">
        <v>4</v>
      </c>
      <c r="N26" s="17">
        <v>12</v>
      </c>
      <c r="O26" s="43">
        <f>IF(M26=0,0,(100-(K26*5))+(M26*60)+IF(M26&lt;6,N26,-N26))</f>
        <v>312</v>
      </c>
      <c r="P26" s="13"/>
      <c r="Q26" s="14">
        <v>20</v>
      </c>
      <c r="R26" s="17">
        <v>0</v>
      </c>
      <c r="S26" s="14">
        <v>3</v>
      </c>
      <c r="T26" s="17">
        <v>1</v>
      </c>
      <c r="U26" s="43">
        <f>IF(S26=0,0,(100-(Q26*5))+(S26*60)+IF(S26&lt;6,T26,-T26))</f>
        <v>181</v>
      </c>
      <c r="V26" s="13"/>
      <c r="W26" s="43"/>
      <c r="X26" s="57">
        <f>I26+O26+U26</f>
        <v>828</v>
      </c>
      <c r="Y26" s="45"/>
    </row>
    <row r="27" spans="1:25" ht="12.75">
      <c r="A27" s="14" t="s">
        <v>20</v>
      </c>
      <c r="B27" s="14"/>
      <c r="C27" s="14"/>
      <c r="D27" s="14"/>
      <c r="E27" s="14">
        <v>3</v>
      </c>
      <c r="F27" s="17">
        <v>40</v>
      </c>
      <c r="G27" s="14">
        <v>5</v>
      </c>
      <c r="H27" s="17">
        <v>47</v>
      </c>
      <c r="I27" s="43">
        <f>IF(G27=0,0,(100-(E27*5))+(G27*60)+IF(G27&lt;6,H27,-H27))</f>
        <v>432</v>
      </c>
      <c r="J27" s="13">
        <f>I26+I27+I28</f>
        <v>1221</v>
      </c>
      <c r="K27" s="14">
        <v>1</v>
      </c>
      <c r="L27" s="17">
        <v>70</v>
      </c>
      <c r="M27" s="14">
        <v>5</v>
      </c>
      <c r="N27" s="17">
        <v>58</v>
      </c>
      <c r="O27" s="43">
        <f>IF(M27=0,0,(100-(K27*5))+(M27*60)+IF(M27&lt;6,N27,-N27))</f>
        <v>453</v>
      </c>
      <c r="P27" s="13">
        <f>O26+O27+O28</f>
        <v>1218</v>
      </c>
      <c r="Q27" s="14">
        <v>6</v>
      </c>
      <c r="R27" s="17">
        <v>10</v>
      </c>
      <c r="S27" s="14">
        <v>3</v>
      </c>
      <c r="T27" s="17">
        <v>55</v>
      </c>
      <c r="U27" s="43">
        <f>IF(S27=0,0,(100-(Q27*5))+(S27*60)+IF(S27&lt;6,T27,-T27))</f>
        <v>305</v>
      </c>
      <c r="V27" s="13">
        <f>U26+U27+U28</f>
        <v>930</v>
      </c>
      <c r="W27" s="43">
        <f>J27+P27+V27-MIN(J27,P27,V27)</f>
        <v>2439</v>
      </c>
      <c r="X27" s="57">
        <f>I27+O27+U27</f>
        <v>1190</v>
      </c>
      <c r="Y27" s="45">
        <f>RANK(W27,$W$11:$W$47)</f>
        <v>4</v>
      </c>
    </row>
    <row r="28" spans="1:25" ht="12.75">
      <c r="A28" s="14" t="s">
        <v>21</v>
      </c>
      <c r="B28" s="14"/>
      <c r="C28" s="14"/>
      <c r="D28" s="14"/>
      <c r="E28" s="14">
        <v>1</v>
      </c>
      <c r="F28" s="17">
        <v>50</v>
      </c>
      <c r="G28" s="14">
        <v>6</v>
      </c>
      <c r="H28" s="17">
        <v>1</v>
      </c>
      <c r="I28" s="43">
        <f>IF(G28=0,0,(100-(E28*5))+(G28*60)+IF(G28&lt;6,H28,-H28))</f>
        <v>454</v>
      </c>
      <c r="J28" s="13"/>
      <c r="K28" s="14">
        <v>1</v>
      </c>
      <c r="L28" s="17">
        <v>98</v>
      </c>
      <c r="M28" s="14">
        <v>5</v>
      </c>
      <c r="N28" s="17">
        <v>58</v>
      </c>
      <c r="O28" s="43">
        <f>IF(M28=0,0,(100-(K28*5))+(M28*60)+IF(M28&lt;6,N28,-N28))</f>
        <v>453</v>
      </c>
      <c r="P28" s="13"/>
      <c r="Q28" s="14">
        <v>1</v>
      </c>
      <c r="R28" s="17">
        <v>20</v>
      </c>
      <c r="S28" s="14">
        <v>6</v>
      </c>
      <c r="T28" s="17">
        <v>11</v>
      </c>
      <c r="U28" s="43">
        <f>IF(S28=0,0,(100-(Q28*5))+(S28*60)+IF(S28&lt;6,T28,-T28))</f>
        <v>444</v>
      </c>
      <c r="V28" s="13"/>
      <c r="W28" s="43"/>
      <c r="X28" s="57">
        <f>I28+O28+U28</f>
        <v>1351</v>
      </c>
      <c r="Y28" s="45"/>
    </row>
    <row r="29" spans="1:25" ht="12.75">
      <c r="A29" s="15"/>
      <c r="B29" s="15"/>
      <c r="C29" s="15"/>
      <c r="D29" s="15"/>
      <c r="E29" s="15"/>
      <c r="F29" s="18"/>
      <c r="G29" s="15"/>
      <c r="H29" s="18"/>
      <c r="I29" s="44"/>
      <c r="J29" s="19"/>
      <c r="K29" s="15"/>
      <c r="L29" s="18"/>
      <c r="M29" s="15"/>
      <c r="N29" s="18"/>
      <c r="O29" s="44"/>
      <c r="P29" s="19"/>
      <c r="Q29" s="15"/>
      <c r="R29" s="18"/>
      <c r="S29" s="15"/>
      <c r="T29" s="18"/>
      <c r="U29" s="44"/>
      <c r="V29" s="19"/>
      <c r="W29" s="44"/>
      <c r="X29" s="58"/>
      <c r="Y29" s="46"/>
    </row>
    <row r="30" spans="1:25" ht="12.75">
      <c r="A30" s="14" t="s">
        <v>19</v>
      </c>
      <c r="B30" s="14"/>
      <c r="C30" s="14"/>
      <c r="D30" s="14"/>
      <c r="E30" s="14">
        <v>20</v>
      </c>
      <c r="F30" s="17">
        <v>0</v>
      </c>
      <c r="G30" s="14">
        <v>4</v>
      </c>
      <c r="H30" s="17">
        <v>49</v>
      </c>
      <c r="I30" s="43">
        <f>IF(G30=0,0,(100-(E30*5))+(G30*60)+IF(G30&lt;6,H30,-H30))</f>
        <v>289</v>
      </c>
      <c r="J30" s="13"/>
      <c r="K30" s="14">
        <v>2</v>
      </c>
      <c r="L30" s="17">
        <v>20</v>
      </c>
      <c r="M30" s="14">
        <v>6</v>
      </c>
      <c r="N30" s="17">
        <v>8</v>
      </c>
      <c r="O30" s="43">
        <f>IF(M30=0,0,(100-(K30*5))+(M30*60)+IF(M30&lt;6,N30,-N30))</f>
        <v>442</v>
      </c>
      <c r="P30" s="13"/>
      <c r="Q30" s="14">
        <v>2</v>
      </c>
      <c r="R30" s="17">
        <v>50</v>
      </c>
      <c r="S30" s="14">
        <v>6</v>
      </c>
      <c r="T30" s="17">
        <v>5</v>
      </c>
      <c r="U30" s="43">
        <f>IF(S30=0,0,(100-(Q30*5))+(S30*60)+IF(S30&lt;6,T30,-T30))</f>
        <v>445</v>
      </c>
      <c r="V30" s="13"/>
      <c r="W30" s="43"/>
      <c r="X30" s="57">
        <f>I30+O30+U30</f>
        <v>1176</v>
      </c>
      <c r="Y30" s="45"/>
    </row>
    <row r="31" spans="1:25" ht="12.75">
      <c r="A31" s="14" t="s">
        <v>36</v>
      </c>
      <c r="B31" s="14"/>
      <c r="C31" s="14"/>
      <c r="D31" s="14"/>
      <c r="E31" s="14">
        <v>12</v>
      </c>
      <c r="F31" s="17">
        <v>25</v>
      </c>
      <c r="G31" s="14">
        <v>6</v>
      </c>
      <c r="H31" s="17">
        <v>10</v>
      </c>
      <c r="I31" s="43">
        <f>IF(G31=0,0,(100-(E31*5))+(G31*60)+IF(G31&lt;6,H31,-H31))</f>
        <v>390</v>
      </c>
      <c r="J31" s="13">
        <f>I30+I31+I32</f>
        <v>1106</v>
      </c>
      <c r="K31" s="14">
        <v>7</v>
      </c>
      <c r="L31" s="17">
        <v>50</v>
      </c>
      <c r="M31" s="14">
        <v>4</v>
      </c>
      <c r="N31" s="17">
        <v>53</v>
      </c>
      <c r="O31" s="43">
        <f>IF(M31=0,0,(100-(K31*5))+(M31*60)+IF(M31&lt;6,N31,-N31))</f>
        <v>358</v>
      </c>
      <c r="P31" s="13">
        <f>O30+O31+O32</f>
        <v>1222</v>
      </c>
      <c r="Q31" s="14">
        <v>20</v>
      </c>
      <c r="R31" s="17">
        <v>0</v>
      </c>
      <c r="S31" s="14">
        <v>6</v>
      </c>
      <c r="T31" s="17">
        <v>2</v>
      </c>
      <c r="U31" s="43">
        <f>IF(S31=0,0,(100-(Q31*5))+(S31*60)+IF(S31&lt;6,T31,-T31))</f>
        <v>358</v>
      </c>
      <c r="V31" s="13">
        <f>U30+U31+U32</f>
        <v>1243</v>
      </c>
      <c r="W31" s="43">
        <f>J31+P31+V31-MIN(J31,P31,V31)</f>
        <v>2465</v>
      </c>
      <c r="X31" s="57">
        <f>I31+O31+U31</f>
        <v>1106</v>
      </c>
      <c r="Y31" s="45">
        <f>RANK(W31,$W$11:$W$47)</f>
        <v>2</v>
      </c>
    </row>
    <row r="32" spans="1:25" ht="12.75">
      <c r="A32" s="14" t="s">
        <v>37</v>
      </c>
      <c r="B32" s="14"/>
      <c r="C32" s="14"/>
      <c r="D32" s="14"/>
      <c r="E32" s="14">
        <v>5</v>
      </c>
      <c r="F32" s="17">
        <v>50</v>
      </c>
      <c r="G32" s="14">
        <v>6</v>
      </c>
      <c r="H32" s="17">
        <v>8</v>
      </c>
      <c r="I32" s="43">
        <f>IF(G32=0,0,(100-(E32*5))+(G32*60)+IF(G32&lt;6,H32,-H32))</f>
        <v>427</v>
      </c>
      <c r="J32" s="13"/>
      <c r="K32" s="14">
        <v>7</v>
      </c>
      <c r="L32" s="17">
        <v>10</v>
      </c>
      <c r="M32" s="14">
        <v>6</v>
      </c>
      <c r="N32" s="17">
        <v>3</v>
      </c>
      <c r="O32" s="43">
        <f>IF(M32=0,0,(100-(K32*5))+(M32*60)+IF(M32&lt;6,N32,-N32))</f>
        <v>422</v>
      </c>
      <c r="P32" s="13"/>
      <c r="Q32" s="14">
        <v>4</v>
      </c>
      <c r="R32" s="17">
        <v>20</v>
      </c>
      <c r="S32" s="14">
        <v>6</v>
      </c>
      <c r="T32" s="17">
        <v>0</v>
      </c>
      <c r="U32" s="43">
        <f>IF(S32=0,0,(100-(Q32*5))+(S32*60)+IF(S32&lt;6,T32,-T32))</f>
        <v>440</v>
      </c>
      <c r="V32" s="13"/>
      <c r="W32" s="43"/>
      <c r="X32" s="57">
        <f>I32+O32+U32</f>
        <v>1289</v>
      </c>
      <c r="Y32" s="45"/>
    </row>
    <row r="33" spans="1:25" ht="12.75">
      <c r="A33" s="15"/>
      <c r="B33" s="15"/>
      <c r="C33" s="15"/>
      <c r="D33" s="15"/>
      <c r="E33" s="15"/>
      <c r="F33" s="18"/>
      <c r="G33" s="15"/>
      <c r="H33" s="18"/>
      <c r="I33" s="44"/>
      <c r="J33" s="19"/>
      <c r="K33" s="15"/>
      <c r="L33" s="18"/>
      <c r="M33" s="15"/>
      <c r="N33" s="18"/>
      <c r="O33" s="44"/>
      <c r="P33" s="19"/>
      <c r="Q33" s="15"/>
      <c r="R33" s="18"/>
      <c r="S33" s="15"/>
      <c r="T33" s="18"/>
      <c r="U33" s="44"/>
      <c r="V33" s="19"/>
      <c r="W33" s="44"/>
      <c r="X33" s="58"/>
      <c r="Y33" s="46"/>
    </row>
    <row r="34" spans="1:25" ht="12.75">
      <c r="A34" s="14"/>
      <c r="B34" s="14"/>
      <c r="C34" s="14"/>
      <c r="D34" s="14"/>
      <c r="E34" s="14"/>
      <c r="F34" s="17"/>
      <c r="G34" s="14"/>
      <c r="H34" s="17"/>
      <c r="I34" s="43">
        <f>IF(G34=0,0,(100-(E34*5))+(G34*60)+IF(G34&lt;6,H34,-H34))</f>
        <v>0</v>
      </c>
      <c r="J34" s="13"/>
      <c r="K34" s="14"/>
      <c r="L34" s="17"/>
      <c r="M34" s="14"/>
      <c r="N34" s="17"/>
      <c r="O34" s="43">
        <f>IF(M34=0,0,(100-(K34*5))+(M34*60)+IF(M34&lt;6,N34,-N34))</f>
        <v>0</v>
      </c>
      <c r="P34" s="13"/>
      <c r="Q34" s="14"/>
      <c r="R34" s="17"/>
      <c r="S34" s="14"/>
      <c r="T34" s="17"/>
      <c r="U34" s="43">
        <f>IF(S34=0,0,(100-(Q34*5))+(S34*60)+IF(S34&lt;6,T34,-T34))</f>
        <v>0</v>
      </c>
      <c r="V34" s="13"/>
      <c r="W34" s="43"/>
      <c r="X34" s="57">
        <f>I34+O34+U34</f>
        <v>0</v>
      </c>
      <c r="Y34" s="45"/>
    </row>
    <row r="35" spans="1:25" ht="12.75">
      <c r="A35" s="14"/>
      <c r="B35" s="14"/>
      <c r="C35" s="14"/>
      <c r="D35" s="14"/>
      <c r="E35" s="14"/>
      <c r="F35" s="17"/>
      <c r="G35" s="14"/>
      <c r="H35" s="17"/>
      <c r="I35" s="43">
        <f>IF(G35=0,0,(100-(E35*5))+(G35*60)+IF(G35&lt;6,H35,-H35))</f>
        <v>0</v>
      </c>
      <c r="J35" s="13">
        <f>I34+I35+I36</f>
        <v>0</v>
      </c>
      <c r="K35" s="14"/>
      <c r="L35" s="17"/>
      <c r="M35" s="14"/>
      <c r="N35" s="17"/>
      <c r="O35" s="43">
        <f>IF(M35=0,0,(100-(K35*5))+(M35*60)+IF(M35&lt;6,N35,-N35))</f>
        <v>0</v>
      </c>
      <c r="P35" s="13">
        <f>O34+O35+O36</f>
        <v>0</v>
      </c>
      <c r="Q35" s="14"/>
      <c r="R35" s="17"/>
      <c r="S35" s="14"/>
      <c r="T35" s="17"/>
      <c r="U35" s="43">
        <f>IF(S35=0,0,(100-(Q35*5))+(S35*60)+IF(S35&lt;6,T35,-T35))</f>
        <v>0</v>
      </c>
      <c r="V35" s="13">
        <f>U34+U35+U36</f>
        <v>0</v>
      </c>
      <c r="W35" s="43">
        <f>J35+P35+V35-MIN(J35,P35,V35)</f>
        <v>0</v>
      </c>
      <c r="X35" s="57">
        <f>I35+O35+U35</f>
        <v>0</v>
      </c>
      <c r="Y35" s="45">
        <f>RANK(W35,$W$11:$W$47)</f>
        <v>7</v>
      </c>
    </row>
    <row r="36" spans="1:25" ht="12.75">
      <c r="A36" s="14"/>
      <c r="B36" s="14"/>
      <c r="C36" s="14"/>
      <c r="D36" s="14"/>
      <c r="E36" s="14"/>
      <c r="F36" s="17"/>
      <c r="G36" s="14"/>
      <c r="H36" s="17"/>
      <c r="I36" s="43">
        <f>IF(G36=0,0,(100-(E36*5))+(G36*60)+IF(G36&lt;6,H36,-H36))</f>
        <v>0</v>
      </c>
      <c r="J36" s="13"/>
      <c r="K36" s="14"/>
      <c r="L36" s="17"/>
      <c r="M36" s="14"/>
      <c r="N36" s="17"/>
      <c r="O36" s="43">
        <f>IF(M36=0,0,(100-(K36*5))+(M36*60)+IF(M36&lt;6,N36,-N36))</f>
        <v>0</v>
      </c>
      <c r="P36" s="13"/>
      <c r="Q36" s="14"/>
      <c r="R36" s="17"/>
      <c r="S36" s="14"/>
      <c r="T36" s="17"/>
      <c r="U36" s="43">
        <f>IF(S36=0,0,(100-(Q36*5))+(S36*60)+IF(S36&lt;6,T36,-T36))</f>
        <v>0</v>
      </c>
      <c r="V36" s="13"/>
      <c r="W36" s="43"/>
      <c r="X36" s="57">
        <f>I36+O36+U36</f>
        <v>0</v>
      </c>
      <c r="Y36" s="45"/>
    </row>
    <row r="37" spans="1:25" ht="12.75">
      <c r="A37" s="15"/>
      <c r="B37" s="15"/>
      <c r="C37" s="15"/>
      <c r="D37" s="15"/>
      <c r="E37" s="15"/>
      <c r="F37" s="18"/>
      <c r="G37" s="15"/>
      <c r="H37" s="18"/>
      <c r="I37" s="44"/>
      <c r="J37" s="19"/>
      <c r="K37" s="15"/>
      <c r="L37" s="18"/>
      <c r="M37" s="15"/>
      <c r="N37" s="18"/>
      <c r="O37" s="44"/>
      <c r="P37" s="19"/>
      <c r="Q37" s="15"/>
      <c r="R37" s="18"/>
      <c r="S37" s="15"/>
      <c r="T37" s="18"/>
      <c r="U37" s="44"/>
      <c r="V37" s="19"/>
      <c r="W37" s="44"/>
      <c r="X37" s="58"/>
      <c r="Y37" s="46"/>
    </row>
    <row r="38" spans="1:25" ht="12.75">
      <c r="A38" s="14"/>
      <c r="B38" s="14"/>
      <c r="C38" s="14"/>
      <c r="D38" s="14"/>
      <c r="E38" s="14"/>
      <c r="F38" s="17"/>
      <c r="G38" s="14"/>
      <c r="H38" s="17"/>
      <c r="I38" s="43">
        <f>IF(G38=0,0,(100-(E38*5))+(G38*60)+IF(G38&lt;6,H38,-H38))</f>
        <v>0</v>
      </c>
      <c r="J38" s="13"/>
      <c r="K38" s="14"/>
      <c r="L38" s="17"/>
      <c r="M38" s="14"/>
      <c r="N38" s="17"/>
      <c r="O38" s="43">
        <f>IF(M38=0,0,(100-(K38*5))+(M38*60)+IF(M38&lt;6,N38,-N38))</f>
        <v>0</v>
      </c>
      <c r="P38" s="13"/>
      <c r="Q38" s="14"/>
      <c r="R38" s="17"/>
      <c r="S38" s="14"/>
      <c r="T38" s="17"/>
      <c r="U38" s="43">
        <f>IF(S38=0,0,(100-(Q38*5))+(S38*60)+IF(S38&lt;6,T38,-T38))</f>
        <v>0</v>
      </c>
      <c r="V38" s="13"/>
      <c r="W38" s="43"/>
      <c r="X38" s="57">
        <f>I38+O38+U38</f>
        <v>0</v>
      </c>
      <c r="Y38" s="45"/>
    </row>
    <row r="39" spans="1:25" ht="12.75">
      <c r="A39" s="14"/>
      <c r="B39" s="14"/>
      <c r="C39" s="14"/>
      <c r="D39" s="14"/>
      <c r="E39" s="14"/>
      <c r="F39" s="17"/>
      <c r="G39" s="14"/>
      <c r="H39" s="17"/>
      <c r="I39" s="43">
        <f>IF(G39=0,0,(100-(E39*5))+(G39*60)+IF(G39&lt;6,H39,-H39))</f>
        <v>0</v>
      </c>
      <c r="J39" s="13">
        <f>I38+I39+I40</f>
        <v>0</v>
      </c>
      <c r="K39" s="14"/>
      <c r="L39" s="17"/>
      <c r="M39" s="14"/>
      <c r="N39" s="17"/>
      <c r="O39" s="43">
        <f>IF(M39=0,0,(100-(K39*5))+(M39*60)+IF(M39&lt;6,N39,-N39))</f>
        <v>0</v>
      </c>
      <c r="P39" s="13">
        <f>O38+O39+O40</f>
        <v>0</v>
      </c>
      <c r="Q39" s="14"/>
      <c r="R39" s="17"/>
      <c r="S39" s="14"/>
      <c r="T39" s="17"/>
      <c r="U39" s="43">
        <f>IF(S39=0,0,(100-(Q39*5))+(S39*60)+IF(S39&lt;6,T39,-T39))</f>
        <v>0</v>
      </c>
      <c r="V39" s="13">
        <f>U38+U39+U40</f>
        <v>0</v>
      </c>
      <c r="W39" s="43">
        <f>J39+P39+V39-MIN(J39,P39,V39)</f>
        <v>0</v>
      </c>
      <c r="X39" s="57">
        <f>I39+O39+U39</f>
        <v>0</v>
      </c>
      <c r="Y39" s="45">
        <f>RANK(W39,$W$11:$W$47)</f>
        <v>7</v>
      </c>
    </row>
    <row r="40" spans="1:25" ht="12.75">
      <c r="A40" s="14"/>
      <c r="B40" s="14"/>
      <c r="C40" s="14"/>
      <c r="D40" s="14"/>
      <c r="E40" s="14"/>
      <c r="F40" s="17"/>
      <c r="G40" s="14"/>
      <c r="H40" s="17"/>
      <c r="I40" s="43">
        <f>IF(G40=0,0,(100-(E40*5))+(G40*60)+IF(G40&lt;6,H40,-H40))</f>
        <v>0</v>
      </c>
      <c r="J40" s="13"/>
      <c r="K40" s="14"/>
      <c r="L40" s="17"/>
      <c r="M40" s="14"/>
      <c r="N40" s="17"/>
      <c r="O40" s="43">
        <f>IF(M40=0,0,(100-(K40*5))+(M40*60)+IF(M40&lt;6,N40,-N40))</f>
        <v>0</v>
      </c>
      <c r="P40" s="13"/>
      <c r="Q40" s="14"/>
      <c r="R40" s="17"/>
      <c r="S40" s="14"/>
      <c r="T40" s="17"/>
      <c r="U40" s="43">
        <f>IF(S40=0,0,(100-(Q40*5))+(S40*60)+IF(S40&lt;6,T40,-T40))</f>
        <v>0</v>
      </c>
      <c r="V40" s="13"/>
      <c r="W40" s="43"/>
      <c r="X40" s="57">
        <f>I40+O40+U40</f>
        <v>0</v>
      </c>
      <c r="Y40" s="45"/>
    </row>
    <row r="41" spans="1:25" ht="12.75">
      <c r="A41" s="15"/>
      <c r="B41" s="15"/>
      <c r="C41" s="15"/>
      <c r="D41" s="15"/>
      <c r="E41" s="15"/>
      <c r="F41" s="18"/>
      <c r="G41" s="15"/>
      <c r="H41" s="18"/>
      <c r="I41" s="44"/>
      <c r="J41" s="19"/>
      <c r="K41" s="15"/>
      <c r="L41" s="18"/>
      <c r="M41" s="15"/>
      <c r="N41" s="18"/>
      <c r="O41" s="44"/>
      <c r="P41" s="19"/>
      <c r="Q41" s="15"/>
      <c r="R41" s="18"/>
      <c r="S41" s="15"/>
      <c r="T41" s="18"/>
      <c r="U41" s="44"/>
      <c r="V41" s="19"/>
      <c r="W41" s="44"/>
      <c r="X41" s="58"/>
      <c r="Y41" s="46"/>
    </row>
    <row r="42" spans="1:25" ht="12.75">
      <c r="A42" s="14"/>
      <c r="B42" s="14"/>
      <c r="C42" s="14"/>
      <c r="D42" s="14"/>
      <c r="E42" s="14"/>
      <c r="F42" s="17"/>
      <c r="G42" s="14"/>
      <c r="H42" s="17"/>
      <c r="I42" s="43">
        <f>IF(G42=0,0,(100-(E42*5))+(G42*60)+IF(G42&lt;6,H42,-H42))</f>
        <v>0</v>
      </c>
      <c r="J42" s="13"/>
      <c r="K42" s="14"/>
      <c r="L42" s="17"/>
      <c r="M42" s="14"/>
      <c r="N42" s="17"/>
      <c r="O42" s="43">
        <f>IF(M42=0,0,(100-(K42*5))+(M42*60)+IF(M42&lt;6,N42,-N42))</f>
        <v>0</v>
      </c>
      <c r="P42" s="13"/>
      <c r="Q42" s="14"/>
      <c r="R42" s="17"/>
      <c r="S42" s="14"/>
      <c r="T42" s="17"/>
      <c r="U42" s="43">
        <f>IF(S42=0,0,(100-(Q42*5))+(S42*60)+IF(S42&lt;6,T42,-T42))</f>
        <v>0</v>
      </c>
      <c r="V42" s="13"/>
      <c r="W42" s="43"/>
      <c r="X42" s="57">
        <f>I42+O42+U42</f>
        <v>0</v>
      </c>
      <c r="Y42" s="45"/>
    </row>
    <row r="43" spans="1:25" ht="12.75">
      <c r="A43" s="14"/>
      <c r="B43" s="14"/>
      <c r="C43" s="14"/>
      <c r="D43" s="14"/>
      <c r="E43" s="14"/>
      <c r="F43" s="17"/>
      <c r="G43" s="14"/>
      <c r="H43" s="17"/>
      <c r="I43" s="43">
        <f>IF(G43=0,0,(100-(E43*5))+(G43*60)+IF(G43&lt;6,H43,-H43))</f>
        <v>0</v>
      </c>
      <c r="J43" s="13">
        <f>I42+I43+I44</f>
        <v>0</v>
      </c>
      <c r="K43" s="14"/>
      <c r="L43" s="17"/>
      <c r="M43" s="14"/>
      <c r="N43" s="17"/>
      <c r="O43" s="43">
        <f>IF(M43=0,0,(100-(K43*5))+(M43*60)+IF(M43&lt;6,N43,-N43))</f>
        <v>0</v>
      </c>
      <c r="P43" s="13">
        <f>O42+O43+O44</f>
        <v>0</v>
      </c>
      <c r="Q43" s="14"/>
      <c r="R43" s="17"/>
      <c r="S43" s="14"/>
      <c r="T43" s="17"/>
      <c r="U43" s="43">
        <f>IF(S43=0,0,(100-(Q43*5))+(S43*60)+IF(S43&lt;6,T43,-T43))</f>
        <v>0</v>
      </c>
      <c r="V43" s="13">
        <f>U42+U43+U44</f>
        <v>0</v>
      </c>
      <c r="W43" s="43">
        <f>J43+P43+V43-MIN(J43,P43,V43)</f>
        <v>0</v>
      </c>
      <c r="X43" s="57">
        <f>I43+O43+U43</f>
        <v>0</v>
      </c>
      <c r="Y43" s="45">
        <f>RANK(W43,$W$11:$W$47)</f>
        <v>7</v>
      </c>
    </row>
    <row r="44" spans="1:25" ht="12.75">
      <c r="A44" s="14"/>
      <c r="B44" s="14"/>
      <c r="C44" s="14"/>
      <c r="D44" s="14"/>
      <c r="E44" s="14"/>
      <c r="F44" s="17"/>
      <c r="G44" s="14"/>
      <c r="H44" s="17"/>
      <c r="I44" s="43">
        <f>IF(G44=0,0,(100-(E44*5))+(G44*60)+IF(G44&lt;6,H44,-H44))</f>
        <v>0</v>
      </c>
      <c r="J44" s="13"/>
      <c r="K44" s="14"/>
      <c r="L44" s="17"/>
      <c r="M44" s="14"/>
      <c r="N44" s="17"/>
      <c r="O44" s="43">
        <f>IF(M44=0,0,(100-(K44*5))+(M44*60)+IF(M44&lt;6,N44,-N44))</f>
        <v>0</v>
      </c>
      <c r="P44" s="13"/>
      <c r="Q44" s="14"/>
      <c r="R44" s="17"/>
      <c r="S44" s="14"/>
      <c r="T44" s="17"/>
      <c r="U44" s="43">
        <f>IF(S44=0,0,(100-(Q44*5))+(S44*60)+IF(S44&lt;6,T44,-T44))</f>
        <v>0</v>
      </c>
      <c r="V44" s="13"/>
      <c r="W44" s="43"/>
      <c r="X44" s="57">
        <f>I44+O44+U44</f>
        <v>0</v>
      </c>
      <c r="Y44" s="45"/>
    </row>
    <row r="45" spans="1:25" ht="12.75">
      <c r="A45" s="15"/>
      <c r="B45" s="15"/>
      <c r="C45" s="15"/>
      <c r="D45" s="15"/>
      <c r="E45" s="15"/>
      <c r="F45" s="18"/>
      <c r="G45" s="15"/>
      <c r="H45" s="18"/>
      <c r="I45" s="44"/>
      <c r="J45" s="19"/>
      <c r="K45" s="15"/>
      <c r="L45" s="18"/>
      <c r="M45" s="15"/>
      <c r="N45" s="18"/>
      <c r="O45" s="44"/>
      <c r="P45" s="19"/>
      <c r="Q45" s="15"/>
      <c r="R45" s="18"/>
      <c r="S45" s="15"/>
      <c r="T45" s="18"/>
      <c r="U45" s="44"/>
      <c r="V45" s="19"/>
      <c r="W45" s="44"/>
      <c r="X45" s="58"/>
      <c r="Y45" s="46"/>
    </row>
    <row r="46" spans="1:25" ht="12.75">
      <c r="A46" s="14"/>
      <c r="B46" s="14"/>
      <c r="C46" s="14"/>
      <c r="D46" s="14"/>
      <c r="E46" s="14"/>
      <c r="F46" s="17"/>
      <c r="G46" s="14"/>
      <c r="H46" s="17"/>
      <c r="I46" s="43">
        <f>IF(G46=0,0,(100-(E46*5))+(G46*60)+IF(G46&lt;6,H46,-H46))</f>
        <v>0</v>
      </c>
      <c r="J46" s="13"/>
      <c r="K46" s="14"/>
      <c r="L46" s="17"/>
      <c r="M46" s="14"/>
      <c r="N46" s="17"/>
      <c r="O46" s="43">
        <f>IF(M46=0,0,(100-(K46*5))+(M46*60)+IF(M46&lt;6,N46,-N46))</f>
        <v>0</v>
      </c>
      <c r="P46" s="13"/>
      <c r="Q46" s="14"/>
      <c r="R46" s="17"/>
      <c r="S46" s="14"/>
      <c r="T46" s="17"/>
      <c r="U46" s="43">
        <f>IF(S46=0,0,(100-(Q46*5))+(S46*60)+IF(S46&lt;6,T46,-T46))</f>
        <v>0</v>
      </c>
      <c r="V46" s="13"/>
      <c r="W46" s="43"/>
      <c r="X46" s="57">
        <f>I46+O46+U46</f>
        <v>0</v>
      </c>
      <c r="Y46" s="45"/>
    </row>
    <row r="47" spans="1:25" ht="12.75">
      <c r="A47" s="14"/>
      <c r="B47" s="14"/>
      <c r="C47" s="14"/>
      <c r="D47" s="14"/>
      <c r="E47" s="14"/>
      <c r="F47" s="17"/>
      <c r="G47" s="14"/>
      <c r="H47" s="17"/>
      <c r="I47" s="43">
        <f>IF(G47=0,0,(100-(E47*5))+(G47*60)+IF(G47&lt;6,H47,-H47))</f>
        <v>0</v>
      </c>
      <c r="J47" s="13">
        <f>I46+I47+I48</f>
        <v>0</v>
      </c>
      <c r="K47" s="14"/>
      <c r="L47" s="17"/>
      <c r="M47" s="14"/>
      <c r="N47" s="17"/>
      <c r="O47" s="43">
        <f>IF(M47=0,0,(100-(K47*5))+(M47*60)+IF(M47&lt;6,N47,-N47))</f>
        <v>0</v>
      </c>
      <c r="P47" s="13">
        <f>O46+O47+O48</f>
        <v>0</v>
      </c>
      <c r="Q47" s="14"/>
      <c r="R47" s="17"/>
      <c r="S47" s="14"/>
      <c r="T47" s="17"/>
      <c r="U47" s="43">
        <f>IF(S47=0,0,(100-(Q47*5))+(S47*60)+IF(S47&lt;6,T47,-T47))</f>
        <v>0</v>
      </c>
      <c r="V47" s="13">
        <f>U46+U47+U48</f>
        <v>0</v>
      </c>
      <c r="W47" s="43">
        <f>J47+P47+V47-MIN(J47,P47,V47)</f>
        <v>0</v>
      </c>
      <c r="X47" s="57">
        <f>I47+O47+U47</f>
        <v>0</v>
      </c>
      <c r="Y47" s="45">
        <f>RANK(W47,$W$11:$W$47)</f>
        <v>7</v>
      </c>
    </row>
    <row r="48" spans="1:25" ht="12.75">
      <c r="A48" s="14"/>
      <c r="B48" s="14"/>
      <c r="C48" s="14"/>
      <c r="D48" s="14"/>
      <c r="E48" s="14"/>
      <c r="F48" s="17"/>
      <c r="G48" s="14"/>
      <c r="H48" s="17"/>
      <c r="I48" s="43">
        <f>IF(G48=0,0,(100-(E48*5))+(G48*60)+IF(G48&lt;6,H48,-H48))</f>
        <v>0</v>
      </c>
      <c r="J48" s="13"/>
      <c r="K48" s="14"/>
      <c r="L48" s="17"/>
      <c r="M48" s="14"/>
      <c r="N48" s="17"/>
      <c r="O48" s="43">
        <f>IF(M48=0,0,(100-(K48*5))+(M48*60)+IF(M48&lt;6,N48,-N48))</f>
        <v>0</v>
      </c>
      <c r="P48" s="13"/>
      <c r="Q48" s="14"/>
      <c r="R48" s="17"/>
      <c r="S48" s="14"/>
      <c r="T48" s="17"/>
      <c r="U48" s="43">
        <f>IF(S48=0,0,(100-(Q48*5))+(S48*60)+IF(S48&lt;6,T48,-T48))</f>
        <v>0</v>
      </c>
      <c r="V48" s="13"/>
      <c r="W48" s="43"/>
      <c r="X48" s="57">
        <f>I48+O48+U48</f>
        <v>0</v>
      </c>
      <c r="Y48" s="45"/>
    </row>
    <row r="49" spans="1:25" ht="12.75">
      <c r="A49" s="15"/>
      <c r="B49" s="15"/>
      <c r="C49" s="15"/>
      <c r="D49" s="15"/>
      <c r="E49" s="15"/>
      <c r="F49" s="18"/>
      <c r="G49" s="15"/>
      <c r="H49" s="18"/>
      <c r="I49" s="19"/>
      <c r="J49" s="19"/>
      <c r="K49" s="15"/>
      <c r="L49" s="18"/>
      <c r="M49" s="15"/>
      <c r="N49" s="18"/>
      <c r="O49" s="19"/>
      <c r="P49" s="19"/>
      <c r="Q49" s="15"/>
      <c r="R49" s="18"/>
      <c r="S49" s="15"/>
      <c r="T49" s="18"/>
      <c r="U49" s="19"/>
      <c r="V49" s="19"/>
      <c r="W49" s="19"/>
      <c r="X49" s="19"/>
      <c r="Y49" s="15"/>
    </row>
  </sheetData>
  <sheetProtection/>
  <printOptions/>
  <pageMargins left="0.1968503937007874" right="0.1968503937007874" top="0.3937007874015748" bottom="0.3937007874015748" header="0.5118110236220472" footer="0.5118110236220472"/>
  <pageSetup horizontalDpi="120" verticalDpi="12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PageLayoutView="0" workbookViewId="0" topLeftCell="A1">
      <selection activeCell="A10" sqref="A10:A30"/>
    </sheetView>
  </sheetViews>
  <sheetFormatPr defaultColWidth="10.00390625" defaultRowHeight="12.75"/>
  <cols>
    <col min="1" max="1" width="18.7109375" style="4" customWidth="1"/>
    <col min="2" max="2" width="4.140625" style="4" customWidth="1"/>
    <col min="3" max="3" width="3.7109375" style="4" customWidth="1"/>
    <col min="4" max="4" width="3.7109375" style="5" customWidth="1"/>
    <col min="5" max="5" width="3.7109375" style="4" customWidth="1"/>
    <col min="6" max="6" width="3.7109375" style="5" customWidth="1"/>
    <col min="7" max="8" width="5.7109375" style="4" customWidth="1"/>
    <col min="9" max="9" width="3.7109375" style="4" customWidth="1"/>
    <col min="10" max="10" width="3.7109375" style="5" customWidth="1"/>
    <col min="11" max="11" width="3.7109375" style="4" customWidth="1"/>
    <col min="12" max="12" width="3.7109375" style="5" customWidth="1"/>
    <col min="13" max="14" width="5.7109375" style="4" customWidth="1"/>
    <col min="15" max="15" width="3.7109375" style="4" customWidth="1"/>
    <col min="16" max="16" width="3.7109375" style="5" customWidth="1"/>
    <col min="17" max="17" width="3.7109375" style="4" customWidth="1"/>
    <col min="18" max="18" width="3.7109375" style="5" customWidth="1"/>
    <col min="19" max="21" width="5.7109375" style="4" customWidth="1"/>
    <col min="22" max="22" width="8.28125" style="4" customWidth="1"/>
    <col min="23" max="23" width="5.7109375" style="4" customWidth="1"/>
    <col min="24" max="24" width="7.00390625" style="4" customWidth="1"/>
    <col min="25" max="16384" width="10.00390625" style="4" customWidth="1"/>
  </cols>
  <sheetData>
    <row r="1" spans="1:23" ht="21" customHeight="1">
      <c r="A1" s="3" t="s">
        <v>0</v>
      </c>
      <c r="M1" s="6"/>
      <c r="W1" s="42"/>
    </row>
    <row r="2" ht="12.75">
      <c r="W2" s="42"/>
    </row>
    <row r="3" spans="10:23" ht="12.75">
      <c r="J3" s="7" t="s">
        <v>1</v>
      </c>
      <c r="K3" s="7"/>
      <c r="L3" s="8"/>
      <c r="M3" s="7"/>
      <c r="N3" s="7"/>
      <c r="W3" s="42"/>
    </row>
    <row r="4" ht="12.75">
      <c r="W4" s="42"/>
    </row>
    <row r="5" ht="12.75">
      <c r="W5" s="39"/>
    </row>
    <row r="6" spans="1:23" ht="12.75">
      <c r="A6" s="37"/>
      <c r="B6" s="24"/>
      <c r="C6" s="24"/>
      <c r="D6" s="25"/>
      <c r="E6" s="24"/>
      <c r="F6" s="25"/>
      <c r="G6" s="40" t="s">
        <v>2</v>
      </c>
      <c r="H6" s="27" t="s">
        <v>3</v>
      </c>
      <c r="I6" s="27"/>
      <c r="J6" s="28"/>
      <c r="K6" s="27"/>
      <c r="L6" s="28"/>
      <c r="M6" s="40" t="s">
        <v>2</v>
      </c>
      <c r="N6" s="27" t="s">
        <v>3</v>
      </c>
      <c r="O6" s="27"/>
      <c r="P6" s="28"/>
      <c r="Q6" s="27"/>
      <c r="R6" s="28"/>
      <c r="S6" s="40" t="s">
        <v>2</v>
      </c>
      <c r="T6" s="27" t="s">
        <v>4</v>
      </c>
      <c r="U6" s="40" t="s">
        <v>4</v>
      </c>
      <c r="V6" s="27" t="s">
        <v>5</v>
      </c>
      <c r="W6" s="40" t="s">
        <v>6</v>
      </c>
    </row>
    <row r="7" spans="1:23" ht="12.75">
      <c r="A7" s="38"/>
      <c r="B7" s="30"/>
      <c r="C7" s="30"/>
      <c r="D7" s="31"/>
      <c r="E7" s="30"/>
      <c r="F7" s="31"/>
      <c r="G7" s="41"/>
      <c r="H7" s="30"/>
      <c r="I7" s="30"/>
      <c r="J7" s="31"/>
      <c r="K7" s="30"/>
      <c r="L7" s="31"/>
      <c r="M7" s="41"/>
      <c r="N7" s="30"/>
      <c r="O7" s="30"/>
      <c r="P7" s="31"/>
      <c r="Q7" s="30"/>
      <c r="R7" s="31"/>
      <c r="S7" s="41"/>
      <c r="T7" s="30"/>
      <c r="U7" s="41"/>
      <c r="V7" s="30"/>
      <c r="W7" s="41"/>
    </row>
    <row r="8" spans="1:23" ht="12.75">
      <c r="A8" s="20" t="s">
        <v>7</v>
      </c>
      <c r="B8" s="20" t="s">
        <v>8</v>
      </c>
      <c r="C8" s="20" t="s">
        <v>9</v>
      </c>
      <c r="D8" s="21"/>
      <c r="E8" s="20" t="s">
        <v>10</v>
      </c>
      <c r="F8" s="21"/>
      <c r="G8" s="20" t="s">
        <v>11</v>
      </c>
      <c r="H8" s="20" t="s">
        <v>12</v>
      </c>
      <c r="I8" s="20" t="s">
        <v>9</v>
      </c>
      <c r="J8" s="21"/>
      <c r="K8" s="20" t="s">
        <v>10</v>
      </c>
      <c r="L8" s="21"/>
      <c r="M8" s="20" t="s">
        <v>11</v>
      </c>
      <c r="N8" s="20" t="s">
        <v>12</v>
      </c>
      <c r="O8" s="20" t="s">
        <v>9</v>
      </c>
      <c r="P8" s="21"/>
      <c r="Q8" s="20" t="s">
        <v>10</v>
      </c>
      <c r="R8" s="21"/>
      <c r="S8" s="20" t="s">
        <v>11</v>
      </c>
      <c r="T8" s="20" t="s">
        <v>12</v>
      </c>
      <c r="U8" s="20" t="s">
        <v>13</v>
      </c>
      <c r="V8" s="20" t="s">
        <v>14</v>
      </c>
      <c r="W8" s="22"/>
    </row>
    <row r="9" spans="1:23" ht="12.75">
      <c r="A9" s="22"/>
      <c r="B9" s="22"/>
      <c r="C9" s="33"/>
      <c r="D9" s="35"/>
      <c r="E9" s="34"/>
      <c r="F9" s="35"/>
      <c r="G9" s="34"/>
      <c r="H9" s="36"/>
      <c r="I9" s="33"/>
      <c r="J9" s="35"/>
      <c r="K9" s="34"/>
      <c r="L9" s="35"/>
      <c r="M9" s="34"/>
      <c r="N9" s="36"/>
      <c r="O9" s="33"/>
      <c r="P9" s="35"/>
      <c r="Q9" s="34"/>
      <c r="R9" s="35"/>
      <c r="S9" s="34"/>
      <c r="T9" s="34"/>
      <c r="U9" s="36"/>
      <c r="V9" s="22"/>
      <c r="W9" s="22"/>
    </row>
    <row r="10" spans="1:23" s="56" customFormat="1" ht="12" customHeight="1">
      <c r="A10" s="14"/>
      <c r="B10" s="51"/>
      <c r="C10" s="51"/>
      <c r="D10" s="52"/>
      <c r="E10" s="51"/>
      <c r="F10" s="52"/>
      <c r="G10" s="53">
        <f>IF(E10=0,0,(100-(C10*5))+(E10*60)+IF(E10&lt;6,F10,-F10))</f>
        <v>0</v>
      </c>
      <c r="H10" s="54"/>
      <c r="I10" s="51"/>
      <c r="J10" s="52"/>
      <c r="K10" s="51"/>
      <c r="L10" s="52"/>
      <c r="M10" s="53">
        <f>IF(K10=0,0,(100-(I10*5))+(K10*60)+IF(K10&lt;6,L10,-L10))</f>
        <v>0</v>
      </c>
      <c r="N10" s="54"/>
      <c r="O10" s="51"/>
      <c r="P10" s="52"/>
      <c r="Q10" s="51"/>
      <c r="R10" s="52"/>
      <c r="S10" s="53">
        <f>IF(Q10=0,0,(100-(O10*5))+(Q10*60)+IF(Q10&lt;6,R10,-R10))</f>
        <v>0</v>
      </c>
      <c r="T10" s="54"/>
      <c r="U10" s="53"/>
      <c r="V10" s="54">
        <f>G10+M10+S10</f>
        <v>0</v>
      </c>
      <c r="W10" s="51"/>
    </row>
    <row r="11" spans="1:23" s="56" customFormat="1" ht="12" customHeight="1">
      <c r="A11" s="14"/>
      <c r="B11" s="51"/>
      <c r="C11" s="51"/>
      <c r="D11" s="52"/>
      <c r="E11" s="51"/>
      <c r="F11" s="52"/>
      <c r="G11" s="53">
        <f>IF(E11=0,0,(100-(C11*5))+(E11*60)+IF(E11&lt;6,F11,-F11))</f>
        <v>0</v>
      </c>
      <c r="H11" s="54">
        <f>G10+G11+G12</f>
        <v>0</v>
      </c>
      <c r="I11" s="51"/>
      <c r="J11" s="52"/>
      <c r="K11" s="51"/>
      <c r="L11" s="52"/>
      <c r="M11" s="53">
        <f>IF(K11=0,0,(100-(I11*5))+(K11*60)+IF(K11&lt;6,L11,-L11))</f>
        <v>0</v>
      </c>
      <c r="N11" s="54">
        <f>M10+M11+M12</f>
        <v>0</v>
      </c>
      <c r="O11" s="51"/>
      <c r="P11" s="52"/>
      <c r="Q11" s="51"/>
      <c r="R11" s="52"/>
      <c r="S11" s="53">
        <f>IF(Q11=0,0,(100-(O11*5))+(Q11*60)+IF(Q11&lt;6,R11,-R11))</f>
        <v>0</v>
      </c>
      <c r="T11" s="54">
        <f>S10+S11+S12</f>
        <v>0</v>
      </c>
      <c r="U11" s="53">
        <f>H11+N11+T11-MIN(H11,N11,T11)</f>
        <v>0</v>
      </c>
      <c r="V11" s="54">
        <f>G11+M11+S11</f>
        <v>0</v>
      </c>
      <c r="W11" s="55">
        <f>RANK(U11,$U$11:$U$47)</f>
        <v>1</v>
      </c>
    </row>
    <row r="12" spans="1:23" s="56" customFormat="1" ht="12" customHeight="1">
      <c r="A12" s="14"/>
      <c r="B12" s="51"/>
      <c r="C12" s="51"/>
      <c r="D12" s="52"/>
      <c r="E12" s="51"/>
      <c r="F12" s="52"/>
      <c r="G12" s="53">
        <f>IF(E12=0,0,(100-(C12*5))+(E12*60)+IF(E12&lt;6,F12,-F12))</f>
        <v>0</v>
      </c>
      <c r="H12" s="54"/>
      <c r="I12" s="51"/>
      <c r="J12" s="52"/>
      <c r="K12" s="51"/>
      <c r="L12" s="52"/>
      <c r="M12" s="53">
        <f>IF(K12=0,0,(100-(I12*5))+(K12*60)+IF(K12&lt;6,L12,-L12))</f>
        <v>0</v>
      </c>
      <c r="N12" s="54"/>
      <c r="O12" s="51"/>
      <c r="P12" s="52"/>
      <c r="Q12" s="51"/>
      <c r="R12" s="52"/>
      <c r="S12" s="53">
        <f>IF(Q12=0,0,(100-(O12*5))+(Q12*60)+IF(Q12&lt;6,R12,-R12))</f>
        <v>0</v>
      </c>
      <c r="T12" s="54"/>
      <c r="U12" s="53"/>
      <c r="V12" s="54">
        <f>G12+M12+S12</f>
        <v>0</v>
      </c>
      <c r="W12" s="55"/>
    </row>
    <row r="13" spans="1:23" ht="12" customHeight="1">
      <c r="A13" s="15"/>
      <c r="B13" s="15"/>
      <c r="C13" s="15"/>
      <c r="D13" s="18"/>
      <c r="E13" s="15"/>
      <c r="F13" s="18"/>
      <c r="G13" s="44"/>
      <c r="H13" s="19"/>
      <c r="I13" s="15"/>
      <c r="J13" s="18"/>
      <c r="K13" s="15"/>
      <c r="L13" s="18"/>
      <c r="M13" s="44"/>
      <c r="N13" s="19"/>
      <c r="O13" s="15"/>
      <c r="P13" s="18"/>
      <c r="Q13" s="15"/>
      <c r="R13" s="18"/>
      <c r="S13" s="44"/>
      <c r="T13" s="19"/>
      <c r="U13" s="44"/>
      <c r="V13" s="19"/>
      <c r="W13" s="46"/>
    </row>
    <row r="14" spans="1:23" s="56" customFormat="1" ht="12" customHeight="1">
      <c r="A14" s="14"/>
      <c r="B14" s="51"/>
      <c r="C14" s="51"/>
      <c r="D14" s="52"/>
      <c r="E14" s="51"/>
      <c r="F14" s="52"/>
      <c r="G14" s="53">
        <f>IF(E14=0,0,(100-(C14*5))+(E14*60)+IF(E14&lt;6,F14,-F14))</f>
        <v>0</v>
      </c>
      <c r="H14" s="54"/>
      <c r="I14" s="51"/>
      <c r="J14" s="52"/>
      <c r="K14" s="51"/>
      <c r="L14" s="52"/>
      <c r="M14" s="53">
        <f>IF(K14=0,0,(100-(I14*5))+(K14*60)+IF(K14&lt;6,L14,-L14))</f>
        <v>0</v>
      </c>
      <c r="N14" s="54"/>
      <c r="O14" s="51"/>
      <c r="P14" s="52"/>
      <c r="Q14" s="51"/>
      <c r="R14" s="52"/>
      <c r="S14" s="53">
        <f>IF(Q14=0,0,(100-(O14*5))+(Q14*60)+IF(Q14&lt;6,R14,-R14))</f>
        <v>0</v>
      </c>
      <c r="T14" s="54"/>
      <c r="U14" s="53"/>
      <c r="V14" s="54">
        <f>G14+M14+S14</f>
        <v>0</v>
      </c>
      <c r="W14" s="55"/>
    </row>
    <row r="15" spans="1:23" s="56" customFormat="1" ht="12" customHeight="1">
      <c r="A15" s="14"/>
      <c r="B15" s="51"/>
      <c r="C15" s="51"/>
      <c r="D15" s="52"/>
      <c r="E15" s="51"/>
      <c r="F15" s="52"/>
      <c r="G15" s="53">
        <f>IF(E15=0,0,(100-(C15*5))+(E15*60)+IF(E15&lt;6,F15,-F15))</f>
        <v>0</v>
      </c>
      <c r="H15" s="54">
        <f>G14+G15+G16</f>
        <v>0</v>
      </c>
      <c r="I15" s="51"/>
      <c r="J15" s="52"/>
      <c r="K15" s="51"/>
      <c r="L15" s="52"/>
      <c r="M15" s="53">
        <f>IF(K15=0,0,(100-(I15*5))+(K15*60)+IF(K15&lt;6,L15,-L15))</f>
        <v>0</v>
      </c>
      <c r="N15" s="54">
        <f>M14+M15+M16</f>
        <v>0</v>
      </c>
      <c r="O15" s="51"/>
      <c r="P15" s="52"/>
      <c r="Q15" s="51"/>
      <c r="R15" s="52"/>
      <c r="S15" s="53">
        <f>IF(Q15=0,0,(100-(O15*5))+(Q15*60)+IF(Q15&lt;6,R15,-R15))</f>
        <v>0</v>
      </c>
      <c r="T15" s="54">
        <f>S14+S15+S16</f>
        <v>0</v>
      </c>
      <c r="U15" s="53">
        <f>H15+N15+T15-MIN(H15,N15,T15)</f>
        <v>0</v>
      </c>
      <c r="V15" s="54">
        <f>G15+M15+S15</f>
        <v>0</v>
      </c>
      <c r="W15" s="55">
        <f>RANK(U15,$U$11:$U$47)</f>
        <v>1</v>
      </c>
    </row>
    <row r="16" spans="1:23" s="56" customFormat="1" ht="12" customHeight="1">
      <c r="A16" s="14"/>
      <c r="B16" s="51"/>
      <c r="C16" s="51"/>
      <c r="D16" s="52"/>
      <c r="E16" s="51"/>
      <c r="F16" s="52"/>
      <c r="G16" s="53">
        <f>IF(E16=0,0,(100-(C16*5))+(E16*60)+IF(E16&lt;6,F16,-F16))</f>
        <v>0</v>
      </c>
      <c r="H16" s="54"/>
      <c r="I16" s="51"/>
      <c r="J16" s="52"/>
      <c r="K16" s="51"/>
      <c r="L16" s="52"/>
      <c r="M16" s="53">
        <f>IF(K16=0,0,(100-(I16*5))+(K16*60)+IF(K16&lt;6,L16,-L16))</f>
        <v>0</v>
      </c>
      <c r="N16" s="54"/>
      <c r="O16" s="51"/>
      <c r="P16" s="52"/>
      <c r="Q16" s="51"/>
      <c r="R16" s="52"/>
      <c r="S16" s="53">
        <f>IF(Q16=0,0,(100-(O16*5))+(Q16*60)+IF(Q16&lt;6,R16,-R16))</f>
        <v>0</v>
      </c>
      <c r="T16" s="54"/>
      <c r="U16" s="53"/>
      <c r="V16" s="54">
        <f>G16+M16+S16</f>
        <v>0</v>
      </c>
      <c r="W16" s="55"/>
    </row>
    <row r="17" spans="1:23" ht="12" customHeight="1">
      <c r="A17" s="15"/>
      <c r="B17" s="15"/>
      <c r="C17" s="15"/>
      <c r="D17" s="18"/>
      <c r="E17" s="15"/>
      <c r="F17" s="18"/>
      <c r="G17" s="44"/>
      <c r="H17" s="19"/>
      <c r="I17" s="15"/>
      <c r="J17" s="18"/>
      <c r="K17" s="15"/>
      <c r="L17" s="18"/>
      <c r="M17" s="44"/>
      <c r="N17" s="19"/>
      <c r="O17" s="15"/>
      <c r="P17" s="18"/>
      <c r="Q17" s="15"/>
      <c r="R17" s="18"/>
      <c r="S17" s="44"/>
      <c r="T17" s="19"/>
      <c r="U17" s="44"/>
      <c r="V17" s="19"/>
      <c r="W17" s="46"/>
    </row>
    <row r="18" spans="1:23" s="56" customFormat="1" ht="12" customHeight="1">
      <c r="A18" s="14"/>
      <c r="B18" s="51"/>
      <c r="C18" s="51"/>
      <c r="D18" s="52"/>
      <c r="E18" s="51"/>
      <c r="F18" s="52"/>
      <c r="G18" s="53">
        <f>IF(E18=0,0,(100-(C18*5))+(E18*60)+IF(E18&lt;6,F18,-F18))</f>
        <v>0</v>
      </c>
      <c r="H18" s="54"/>
      <c r="I18" s="51"/>
      <c r="J18" s="52"/>
      <c r="K18" s="51"/>
      <c r="L18" s="52"/>
      <c r="M18" s="53">
        <f>IF(K18=0,0,(100-(I18*5))+(K18*60)+IF(K18&lt;6,L18,-L18))</f>
        <v>0</v>
      </c>
      <c r="N18" s="54"/>
      <c r="O18" s="51"/>
      <c r="P18" s="52"/>
      <c r="Q18" s="51"/>
      <c r="R18" s="52"/>
      <c r="S18" s="53">
        <f>IF(Q18=0,0,(100-(O18*5))+(Q18*60)+IF(Q18&lt;6,R18,-R18))</f>
        <v>0</v>
      </c>
      <c r="T18" s="54"/>
      <c r="U18" s="53"/>
      <c r="V18" s="54">
        <f>G18+M18+S18</f>
        <v>0</v>
      </c>
      <c r="W18" s="55"/>
    </row>
    <row r="19" spans="1:23" s="56" customFormat="1" ht="12" customHeight="1">
      <c r="A19" s="14"/>
      <c r="B19" s="51"/>
      <c r="C19" s="51"/>
      <c r="D19" s="52"/>
      <c r="E19" s="51"/>
      <c r="F19" s="52"/>
      <c r="G19" s="53">
        <f>IF(E19=0,0,(100-(C19*5))+(E19*60)+IF(E19&lt;6,F19,-F19))</f>
        <v>0</v>
      </c>
      <c r="H19" s="54">
        <f>G18+G19+G20</f>
        <v>0</v>
      </c>
      <c r="I19" s="51"/>
      <c r="J19" s="52"/>
      <c r="K19" s="51"/>
      <c r="L19" s="52"/>
      <c r="M19" s="53">
        <f>IF(K19=0,0,(100-(I19*5))+(K19*60)+IF(K19&lt;6,L19,-L19))</f>
        <v>0</v>
      </c>
      <c r="N19" s="54">
        <f>M18+M19+M20</f>
        <v>0</v>
      </c>
      <c r="O19" s="51"/>
      <c r="P19" s="52"/>
      <c r="Q19" s="51"/>
      <c r="R19" s="52"/>
      <c r="S19" s="53">
        <f>IF(Q19=0,0,(100-(O19*5))+(Q19*60)+IF(Q19&lt;6,R19,-R19))</f>
        <v>0</v>
      </c>
      <c r="T19" s="54">
        <f>S18+S19+S20</f>
        <v>0</v>
      </c>
      <c r="U19" s="53">
        <f>H19+N19+T19-MIN(H19,N19,T19)</f>
        <v>0</v>
      </c>
      <c r="V19" s="54">
        <f>G19+M19+S19</f>
        <v>0</v>
      </c>
      <c r="W19" s="55">
        <f>RANK(U19,$U$11:$U$47)</f>
        <v>1</v>
      </c>
    </row>
    <row r="20" spans="1:23" s="56" customFormat="1" ht="12" customHeight="1">
      <c r="A20" s="14"/>
      <c r="B20" s="51"/>
      <c r="C20" s="51"/>
      <c r="D20" s="52"/>
      <c r="E20" s="51"/>
      <c r="F20" s="52"/>
      <c r="G20" s="53">
        <f>IF(E20=0,0,(100-(C20*5))+(E20*60)+IF(E20&lt;6,F20,-F20))</f>
        <v>0</v>
      </c>
      <c r="H20" s="54"/>
      <c r="I20" s="51"/>
      <c r="J20" s="52"/>
      <c r="K20" s="51"/>
      <c r="L20" s="52"/>
      <c r="M20" s="53">
        <f>IF(K20=0,0,(100-(I20*5))+(K20*60)+IF(K20&lt;6,L20,-L20))</f>
        <v>0</v>
      </c>
      <c r="N20" s="54"/>
      <c r="O20" s="51"/>
      <c r="P20" s="52"/>
      <c r="Q20" s="51"/>
      <c r="R20" s="52"/>
      <c r="S20" s="53">
        <f>IF(Q20=0,0,(100-(O20*5))+(Q20*60)+IF(Q20&lt;6,R20,-R20))</f>
        <v>0</v>
      </c>
      <c r="T20" s="54"/>
      <c r="U20" s="53"/>
      <c r="V20" s="54">
        <f>G20+M20+S20</f>
        <v>0</v>
      </c>
      <c r="W20" s="55"/>
    </row>
    <row r="21" spans="1:23" ht="12" customHeight="1">
      <c r="A21" s="15"/>
      <c r="B21" s="15"/>
      <c r="C21" s="15"/>
      <c r="D21" s="18"/>
      <c r="E21" s="15"/>
      <c r="F21" s="18"/>
      <c r="G21" s="44"/>
      <c r="H21" s="19"/>
      <c r="I21" s="15"/>
      <c r="J21" s="18"/>
      <c r="K21" s="15"/>
      <c r="L21" s="18"/>
      <c r="M21" s="44"/>
      <c r="N21" s="19"/>
      <c r="O21" s="15"/>
      <c r="P21" s="18"/>
      <c r="Q21" s="15"/>
      <c r="R21" s="18"/>
      <c r="S21" s="44"/>
      <c r="T21" s="19"/>
      <c r="U21" s="44"/>
      <c r="V21" s="19"/>
      <c r="W21" s="46"/>
    </row>
    <row r="22" spans="1:23" s="56" customFormat="1" ht="12" customHeight="1">
      <c r="A22" s="14"/>
      <c r="B22" s="51"/>
      <c r="C22" s="51"/>
      <c r="D22" s="52"/>
      <c r="E22" s="51"/>
      <c r="F22" s="52"/>
      <c r="G22" s="53">
        <f>IF(E22=0,0,(100-(C22*5))+(E22*60)+IF(E22&lt;6,F22,-F22))</f>
        <v>0</v>
      </c>
      <c r="H22" s="54"/>
      <c r="I22" s="51"/>
      <c r="J22" s="52"/>
      <c r="K22" s="51"/>
      <c r="L22" s="52"/>
      <c r="M22" s="53">
        <f>IF(K22=0,0,(100-(I22*5))+(K22*60)+IF(K22&lt;6,L22,-L22))</f>
        <v>0</v>
      </c>
      <c r="N22" s="54"/>
      <c r="O22" s="51"/>
      <c r="P22" s="52"/>
      <c r="Q22" s="51"/>
      <c r="R22" s="52"/>
      <c r="S22" s="53">
        <f>IF(Q22=0,0,(100-(O22*5))+(Q22*60)+IF(Q22&lt;6,R22,-R22))</f>
        <v>0</v>
      </c>
      <c r="T22" s="54"/>
      <c r="U22" s="53"/>
      <c r="V22" s="54">
        <f>G22+M22+S22</f>
        <v>0</v>
      </c>
      <c r="W22" s="55"/>
    </row>
    <row r="23" spans="1:23" s="56" customFormat="1" ht="12" customHeight="1">
      <c r="A23" s="14"/>
      <c r="B23" s="51"/>
      <c r="C23" s="51"/>
      <c r="D23" s="52"/>
      <c r="E23" s="51"/>
      <c r="F23" s="52"/>
      <c r="G23" s="53">
        <f>IF(E23=0,0,(100-(C23*5))+(E23*60)+IF(E23&lt;6,F23,-F23))</f>
        <v>0</v>
      </c>
      <c r="H23" s="54">
        <f>G22+G23+G24</f>
        <v>0</v>
      </c>
      <c r="I23" s="51"/>
      <c r="J23" s="52"/>
      <c r="K23" s="51"/>
      <c r="L23" s="52"/>
      <c r="M23" s="53">
        <f>IF(K23=0,0,(100-(I23*5))+(K23*60)+IF(K23&lt;6,L23,-L23))</f>
        <v>0</v>
      </c>
      <c r="N23" s="54">
        <f>M22+M23+M24</f>
        <v>0</v>
      </c>
      <c r="O23" s="51"/>
      <c r="P23" s="52"/>
      <c r="Q23" s="51"/>
      <c r="R23" s="52"/>
      <c r="S23" s="53">
        <f>IF(Q23=0,0,(100-(O23*5))+(Q23*60)+IF(Q23&lt;6,R23,-R23))</f>
        <v>0</v>
      </c>
      <c r="T23" s="54">
        <f>S22+S23+S24</f>
        <v>0</v>
      </c>
      <c r="U23" s="53">
        <f>H23+N23+T23-MIN(H23,N23,T23)</f>
        <v>0</v>
      </c>
      <c r="V23" s="54">
        <f>G23+M23+S23</f>
        <v>0</v>
      </c>
      <c r="W23" s="55">
        <f>RANK(U23,$U$11:$U$47)</f>
        <v>1</v>
      </c>
    </row>
    <row r="24" spans="1:23" s="56" customFormat="1" ht="12" customHeight="1">
      <c r="A24" s="14"/>
      <c r="B24" s="51"/>
      <c r="C24" s="51"/>
      <c r="D24" s="52"/>
      <c r="E24" s="51"/>
      <c r="F24" s="52"/>
      <c r="G24" s="53">
        <f>IF(E24=0,0,(100-(C24*5))+(E24*60)+IF(E24&lt;6,F24,-F24))</f>
        <v>0</v>
      </c>
      <c r="H24" s="54"/>
      <c r="I24" s="51"/>
      <c r="J24" s="52"/>
      <c r="K24" s="51"/>
      <c r="L24" s="52"/>
      <c r="M24" s="53">
        <f>IF(K24=0,0,(100-(I24*5))+(K24*60)+IF(K24&lt;6,L24,-L24))</f>
        <v>0</v>
      </c>
      <c r="N24" s="54"/>
      <c r="O24" s="51"/>
      <c r="P24" s="52"/>
      <c r="Q24" s="51"/>
      <c r="R24" s="52"/>
      <c r="S24" s="53">
        <f>IF(Q24=0,0,(100-(O24*5))+(Q24*60)+IF(Q24&lt;6,R24,-R24))</f>
        <v>0</v>
      </c>
      <c r="T24" s="54"/>
      <c r="U24" s="53"/>
      <c r="V24" s="54">
        <f>G24+M24+S24</f>
        <v>0</v>
      </c>
      <c r="W24" s="55"/>
    </row>
    <row r="25" spans="1:23" ht="12" customHeight="1">
      <c r="A25" s="15"/>
      <c r="B25" s="15"/>
      <c r="C25" s="15"/>
      <c r="D25" s="18"/>
      <c r="E25" s="15"/>
      <c r="F25" s="18"/>
      <c r="G25" s="44"/>
      <c r="H25" s="19"/>
      <c r="I25" s="15"/>
      <c r="J25" s="18"/>
      <c r="K25" s="15"/>
      <c r="L25" s="18"/>
      <c r="M25" s="44"/>
      <c r="N25" s="19"/>
      <c r="O25" s="15"/>
      <c r="P25" s="18"/>
      <c r="Q25" s="15"/>
      <c r="R25" s="18"/>
      <c r="S25" s="44"/>
      <c r="T25" s="19"/>
      <c r="U25" s="44"/>
      <c r="V25" s="19"/>
      <c r="W25" s="46"/>
    </row>
    <row r="26" spans="1:23" s="56" customFormat="1" ht="12" customHeight="1">
      <c r="A26" s="14"/>
      <c r="B26" s="51"/>
      <c r="C26" s="51"/>
      <c r="D26" s="52"/>
      <c r="E26" s="51"/>
      <c r="F26" s="52"/>
      <c r="G26" s="53">
        <f>IF(E26=0,0,(100-(C26*5))+(E26*60)+IF(E26&lt;6,F26,-F26))</f>
        <v>0</v>
      </c>
      <c r="H26" s="54"/>
      <c r="I26" s="51"/>
      <c r="J26" s="52"/>
      <c r="K26" s="51"/>
      <c r="L26" s="52"/>
      <c r="M26" s="53">
        <f>IF(K26=0,0,(100-(I26*5))+(K26*60)+IF(K26&lt;6,L26,-L26))</f>
        <v>0</v>
      </c>
      <c r="N26" s="54"/>
      <c r="O26" s="51"/>
      <c r="P26" s="52"/>
      <c r="Q26" s="51"/>
      <c r="R26" s="52"/>
      <c r="S26" s="53">
        <f>IF(Q26=0,0,(100-(O26*5))+(Q26*60)+IF(Q26&lt;6,R26,-R26))</f>
        <v>0</v>
      </c>
      <c r="T26" s="54"/>
      <c r="U26" s="53"/>
      <c r="V26" s="54">
        <f>G26+M26+S26</f>
        <v>0</v>
      </c>
      <c r="W26" s="55"/>
    </row>
    <row r="27" spans="1:23" s="56" customFormat="1" ht="12" customHeight="1">
      <c r="A27" s="14"/>
      <c r="B27" s="51"/>
      <c r="C27" s="51"/>
      <c r="D27" s="52"/>
      <c r="E27" s="51"/>
      <c r="F27" s="52"/>
      <c r="G27" s="53">
        <f>IF(E27=0,0,(100-(C27*5))+(E27*60)+IF(E27&lt;6,F27,-F27))</f>
        <v>0</v>
      </c>
      <c r="H27" s="54">
        <f>G26+G27+G28</f>
        <v>0</v>
      </c>
      <c r="I27" s="51"/>
      <c r="J27" s="52"/>
      <c r="K27" s="51"/>
      <c r="L27" s="52"/>
      <c r="M27" s="53">
        <f>IF(K27=0,0,(100-(I27*5))+(K27*60)+IF(K27&lt;6,L27,-L27))</f>
        <v>0</v>
      </c>
      <c r="N27" s="54">
        <f>M26+M27+M28</f>
        <v>0</v>
      </c>
      <c r="O27" s="51"/>
      <c r="P27" s="52"/>
      <c r="Q27" s="51"/>
      <c r="R27" s="52"/>
      <c r="S27" s="53">
        <f>IF(Q27=0,0,(100-(O27*5))+(Q27*60)+IF(Q27&lt;6,R27,-R27))</f>
        <v>0</v>
      </c>
      <c r="T27" s="54">
        <f>S26+S27+S28</f>
        <v>0</v>
      </c>
      <c r="U27" s="53">
        <f>H27+N27+T27-MIN(H27,N27,T27)</f>
        <v>0</v>
      </c>
      <c r="V27" s="54">
        <f>G27+M27+S27</f>
        <v>0</v>
      </c>
      <c r="W27" s="55">
        <f>RANK(U27,$U$11:$U$47)</f>
        <v>1</v>
      </c>
    </row>
    <row r="28" spans="1:23" s="56" customFormat="1" ht="12" customHeight="1">
      <c r="A28" s="14"/>
      <c r="B28" s="51"/>
      <c r="C28" s="51"/>
      <c r="D28" s="52"/>
      <c r="E28" s="51"/>
      <c r="F28" s="52"/>
      <c r="G28" s="53">
        <f>IF(E28=0,0,(100-(C28*5))+(E28*60)+IF(E28&lt;6,F28,-F28))</f>
        <v>0</v>
      </c>
      <c r="H28" s="54"/>
      <c r="I28" s="51"/>
      <c r="J28" s="52"/>
      <c r="K28" s="51"/>
      <c r="L28" s="52"/>
      <c r="M28" s="53">
        <f>IF(K28=0,0,(100-(I28*5))+(K28*60)+IF(K28&lt;6,L28,-L28))</f>
        <v>0</v>
      </c>
      <c r="N28" s="54"/>
      <c r="O28" s="51"/>
      <c r="P28" s="52"/>
      <c r="Q28" s="51"/>
      <c r="R28" s="52"/>
      <c r="S28" s="53">
        <f>IF(Q28=0,0,(100-(O28*5))+(Q28*60)+IF(Q28&lt;6,R28,-R28))</f>
        <v>0</v>
      </c>
      <c r="T28" s="54"/>
      <c r="U28" s="53"/>
      <c r="V28" s="54">
        <f>G28+M28+S28</f>
        <v>0</v>
      </c>
      <c r="W28" s="55"/>
    </row>
    <row r="29" spans="1:23" ht="12" customHeight="1">
      <c r="A29" s="15"/>
      <c r="B29" s="15"/>
      <c r="C29" s="15"/>
      <c r="D29" s="18"/>
      <c r="E29" s="15"/>
      <c r="F29" s="18"/>
      <c r="G29" s="44"/>
      <c r="H29" s="19"/>
      <c r="I29" s="15"/>
      <c r="J29" s="18"/>
      <c r="K29" s="15"/>
      <c r="L29" s="18"/>
      <c r="M29" s="44"/>
      <c r="N29" s="19"/>
      <c r="O29" s="15"/>
      <c r="P29" s="18"/>
      <c r="Q29" s="15"/>
      <c r="R29" s="18"/>
      <c r="S29" s="44"/>
      <c r="T29" s="19"/>
      <c r="U29" s="44"/>
      <c r="V29" s="19"/>
      <c r="W29" s="46"/>
    </row>
    <row r="30" spans="1:23" s="56" customFormat="1" ht="12" customHeight="1">
      <c r="A30" s="14"/>
      <c r="B30" s="51"/>
      <c r="C30" s="51"/>
      <c r="D30" s="52"/>
      <c r="E30" s="51"/>
      <c r="F30" s="52"/>
      <c r="G30" s="53">
        <f>IF(E30=0,0,(100-(C30*5))+(E30*60)+IF(E30&lt;6,F30,-F30))</f>
        <v>0</v>
      </c>
      <c r="H30" s="54"/>
      <c r="I30" s="51"/>
      <c r="J30" s="52"/>
      <c r="K30" s="51"/>
      <c r="L30" s="52"/>
      <c r="M30" s="53">
        <f>IF(K30=0,0,(100-(I30*5))+(K30*60)+IF(K30&lt;6,L30,-L30))</f>
        <v>0</v>
      </c>
      <c r="N30" s="54"/>
      <c r="O30" s="51"/>
      <c r="P30" s="52"/>
      <c r="Q30" s="51"/>
      <c r="R30" s="52"/>
      <c r="S30" s="53">
        <f>IF(Q30=0,0,(100-(O30*5))+(Q30*60)+IF(Q30&lt;6,R30,-R30))</f>
        <v>0</v>
      </c>
      <c r="T30" s="54"/>
      <c r="U30" s="53"/>
      <c r="V30" s="54">
        <f>G30+M30+S30</f>
        <v>0</v>
      </c>
      <c r="W30" s="55"/>
    </row>
    <row r="31" spans="1:23" s="56" customFormat="1" ht="12" customHeight="1">
      <c r="A31" s="14"/>
      <c r="B31" s="51"/>
      <c r="C31" s="51"/>
      <c r="D31" s="52"/>
      <c r="E31" s="51"/>
      <c r="F31" s="52"/>
      <c r="G31" s="53">
        <f>IF(E31=0,0,(100-(C31*5))+(E31*60)+IF(E31&lt;6,F31,-F31))</f>
        <v>0</v>
      </c>
      <c r="H31" s="54">
        <f>G30+G31+G32</f>
        <v>0</v>
      </c>
      <c r="I31" s="51"/>
      <c r="J31" s="52"/>
      <c r="K31" s="51"/>
      <c r="L31" s="52"/>
      <c r="M31" s="53">
        <f>IF(K31=0,0,(100-(I31*5))+(K31*60)+IF(K31&lt;6,L31,-L31))</f>
        <v>0</v>
      </c>
      <c r="N31" s="54">
        <f>M30+M31+M32</f>
        <v>0</v>
      </c>
      <c r="O31" s="51"/>
      <c r="P31" s="52"/>
      <c r="Q31" s="51"/>
      <c r="R31" s="52"/>
      <c r="S31" s="53">
        <f>IF(Q31=0,0,(100-(O31*5))+(Q31*60)+IF(Q31&lt;6,R31,-R31))</f>
        <v>0</v>
      </c>
      <c r="T31" s="54">
        <f>S30+S31+S32</f>
        <v>0</v>
      </c>
      <c r="U31" s="53">
        <f>H31+N31+T31-MIN(H31,N31,T31)</f>
        <v>0</v>
      </c>
      <c r="V31" s="54">
        <f>G31+M31+S31</f>
        <v>0</v>
      </c>
      <c r="W31" s="55">
        <f>RANK(U31,$U$11:$U$47)</f>
        <v>1</v>
      </c>
    </row>
    <row r="32" spans="1:23" s="56" customFormat="1" ht="12" customHeight="1">
      <c r="A32" s="14"/>
      <c r="B32" s="51"/>
      <c r="C32" s="51"/>
      <c r="D32" s="52"/>
      <c r="E32" s="51"/>
      <c r="F32" s="52"/>
      <c r="G32" s="53">
        <f>IF(E32=0,0,(100-(C32*5))+(E32*60)+IF(E32&lt;6,F32,-F32))</f>
        <v>0</v>
      </c>
      <c r="H32" s="54"/>
      <c r="I32" s="51"/>
      <c r="J32" s="52"/>
      <c r="K32" s="51"/>
      <c r="L32" s="52"/>
      <c r="M32" s="53">
        <f>IF(K32=0,0,(100-(I32*5))+(K32*60)+IF(K32&lt;6,L32,-L32))</f>
        <v>0</v>
      </c>
      <c r="N32" s="54"/>
      <c r="O32" s="51"/>
      <c r="P32" s="52"/>
      <c r="Q32" s="51"/>
      <c r="R32" s="52"/>
      <c r="S32" s="53">
        <f>IF(Q32=0,0,(100-(O32*5))+(Q32*60)+IF(Q32&lt;6,R32,-R32))</f>
        <v>0</v>
      </c>
      <c r="T32" s="54"/>
      <c r="U32" s="53"/>
      <c r="V32" s="54">
        <f>G32+M32+S32</f>
        <v>0</v>
      </c>
      <c r="W32" s="55"/>
    </row>
    <row r="33" spans="1:23" ht="12" customHeight="1">
      <c r="A33" s="15"/>
      <c r="B33" s="15"/>
      <c r="C33" s="15"/>
      <c r="D33" s="18"/>
      <c r="E33" s="15"/>
      <c r="F33" s="18"/>
      <c r="G33" s="44"/>
      <c r="H33" s="19"/>
      <c r="I33" s="15"/>
      <c r="J33" s="18"/>
      <c r="K33" s="15"/>
      <c r="L33" s="18"/>
      <c r="M33" s="44"/>
      <c r="N33" s="19"/>
      <c r="O33" s="15"/>
      <c r="P33" s="18"/>
      <c r="Q33" s="15"/>
      <c r="R33" s="18"/>
      <c r="S33" s="44"/>
      <c r="T33" s="19"/>
      <c r="U33" s="44"/>
      <c r="V33" s="19"/>
      <c r="W33" s="46"/>
    </row>
    <row r="34" spans="1:23" s="56" customFormat="1" ht="12" customHeight="1">
      <c r="A34" s="14"/>
      <c r="B34" s="51"/>
      <c r="C34" s="51"/>
      <c r="D34" s="52"/>
      <c r="E34" s="51"/>
      <c r="F34" s="52"/>
      <c r="G34" s="53">
        <f>IF(E34=0,0,(100-(C34*5))+(E34*60)+IF(E34&lt;6,F34,-F34))</f>
        <v>0</v>
      </c>
      <c r="H34" s="54"/>
      <c r="I34" s="51"/>
      <c r="J34" s="52"/>
      <c r="K34" s="51"/>
      <c r="L34" s="52"/>
      <c r="M34" s="53">
        <f>IF(K34=0,0,(100-(I34*5))+(K34*60)+IF(K34&lt;6,L34,-L34))</f>
        <v>0</v>
      </c>
      <c r="N34" s="54"/>
      <c r="O34" s="51"/>
      <c r="P34" s="52"/>
      <c r="Q34" s="51"/>
      <c r="R34" s="52"/>
      <c r="S34" s="53">
        <f>IF(Q34=0,0,(100-(O34*5))+(Q34*60)+IF(Q34&lt;6,R34,-R34))</f>
        <v>0</v>
      </c>
      <c r="T34" s="54"/>
      <c r="U34" s="53"/>
      <c r="V34" s="54">
        <f>G34+M34+S34</f>
        <v>0</v>
      </c>
      <c r="W34" s="55"/>
    </row>
    <row r="35" spans="1:23" s="56" customFormat="1" ht="12" customHeight="1">
      <c r="A35" s="51"/>
      <c r="B35" s="51"/>
      <c r="C35" s="51"/>
      <c r="D35" s="52"/>
      <c r="E35" s="51"/>
      <c r="F35" s="52"/>
      <c r="G35" s="53">
        <f>IF(E35=0,0,(100-(C35*5))+(E35*60)+IF(E35&lt;6,F35,-F35))</f>
        <v>0</v>
      </c>
      <c r="H35" s="54">
        <f>G34+G35+G36</f>
        <v>0</v>
      </c>
      <c r="I35" s="51"/>
      <c r="J35" s="52"/>
      <c r="K35" s="51"/>
      <c r="L35" s="52"/>
      <c r="M35" s="53">
        <f>IF(K35=0,0,(100-(I35*5))+(K35*60)+IF(K35&lt;6,L35,-L35))</f>
        <v>0</v>
      </c>
      <c r="N35" s="54">
        <f>M34+M35+M36</f>
        <v>0</v>
      </c>
      <c r="O35" s="51"/>
      <c r="P35" s="52"/>
      <c r="Q35" s="51"/>
      <c r="R35" s="52"/>
      <c r="S35" s="53">
        <f>IF(Q35=0,0,(100-(O35*5))+(Q35*60)+IF(Q35&lt;6,R35,-R35))</f>
        <v>0</v>
      </c>
      <c r="T35" s="54">
        <f>S34+S35+S36</f>
        <v>0</v>
      </c>
      <c r="U35" s="53">
        <f>H35+N35+T35-MIN(H35,N35,T35)</f>
        <v>0</v>
      </c>
      <c r="V35" s="54">
        <f>G35+M35+S35</f>
        <v>0</v>
      </c>
      <c r="W35" s="55">
        <f>RANK(U35,$U$11:$U$47)</f>
        <v>1</v>
      </c>
    </row>
    <row r="36" spans="1:23" ht="12" customHeight="1">
      <c r="A36" s="14"/>
      <c r="B36" s="14"/>
      <c r="C36" s="14"/>
      <c r="D36" s="17"/>
      <c r="E36" s="14"/>
      <c r="F36" s="17"/>
      <c r="G36" s="43">
        <f>IF(E36=0,0,(100-(C36*5))+(E36*60)+IF(E36&lt;6,F36,-F36))</f>
        <v>0</v>
      </c>
      <c r="H36" s="13"/>
      <c r="I36" s="14"/>
      <c r="J36" s="17"/>
      <c r="K36" s="14"/>
      <c r="L36" s="17"/>
      <c r="M36" s="43">
        <f>IF(K36=0,0,(100-(I36*5))+(K36*60)+IF(K36&lt;6,L36,-L36))</f>
        <v>0</v>
      </c>
      <c r="N36" s="13"/>
      <c r="O36" s="14"/>
      <c r="P36" s="17"/>
      <c r="Q36" s="14"/>
      <c r="R36" s="17"/>
      <c r="S36" s="43">
        <f>IF(Q36=0,0,(100-(O36*5))+(Q36*60)+IF(Q36&lt;6,R36,-R36))</f>
        <v>0</v>
      </c>
      <c r="T36" s="13"/>
      <c r="U36" s="43"/>
      <c r="V36" s="13">
        <f>G36+M36+S36</f>
        <v>0</v>
      </c>
      <c r="W36" s="45"/>
    </row>
    <row r="37" spans="1:23" ht="12" customHeight="1">
      <c r="A37" s="15"/>
      <c r="B37" s="15"/>
      <c r="C37" s="15"/>
      <c r="D37" s="18"/>
      <c r="E37" s="15"/>
      <c r="F37" s="18"/>
      <c r="G37" s="44"/>
      <c r="H37" s="19"/>
      <c r="I37" s="15"/>
      <c r="J37" s="18"/>
      <c r="K37" s="15"/>
      <c r="L37" s="18"/>
      <c r="M37" s="44"/>
      <c r="N37" s="19"/>
      <c r="O37" s="15"/>
      <c r="P37" s="18"/>
      <c r="Q37" s="15"/>
      <c r="R37" s="18"/>
      <c r="S37" s="44"/>
      <c r="T37" s="19"/>
      <c r="U37" s="44"/>
      <c r="V37" s="19"/>
      <c r="W37" s="46"/>
    </row>
    <row r="38" spans="1:23" ht="12" customHeight="1">
      <c r="A38" s="14"/>
      <c r="B38" s="14"/>
      <c r="C38" s="14"/>
      <c r="D38" s="17"/>
      <c r="E38" s="14"/>
      <c r="F38" s="17"/>
      <c r="G38" s="43">
        <f>IF(E38=0,0,(100-(C38*5))+(E38*60)+IF(E38&lt;6,F38,-F38))</f>
        <v>0</v>
      </c>
      <c r="H38" s="13"/>
      <c r="I38" s="14"/>
      <c r="J38" s="17"/>
      <c r="K38" s="14"/>
      <c r="L38" s="17"/>
      <c r="M38" s="43">
        <f>IF(K38=0,0,(100-(I38*5))+(K38*60)+IF(K38&lt;6,L38,-L38))</f>
        <v>0</v>
      </c>
      <c r="N38" s="13"/>
      <c r="O38" s="14"/>
      <c r="P38" s="17"/>
      <c r="Q38" s="14"/>
      <c r="R38" s="17"/>
      <c r="S38" s="43">
        <f>IF(Q38=0,0,(100-(O38*5))+(Q38*60)+IF(Q38&lt;6,R38,-R38))</f>
        <v>0</v>
      </c>
      <c r="T38" s="13"/>
      <c r="U38" s="43"/>
      <c r="V38" s="13">
        <f>G38+M38+S38</f>
        <v>0</v>
      </c>
      <c r="W38" s="45"/>
    </row>
    <row r="39" spans="1:23" ht="12" customHeight="1">
      <c r="A39" s="14"/>
      <c r="B39" s="14"/>
      <c r="C39" s="14"/>
      <c r="D39" s="17"/>
      <c r="E39" s="14"/>
      <c r="F39" s="17"/>
      <c r="G39" s="43">
        <f>IF(E39=0,0,(100-(C39*5))+(E39*60)+IF(E39&lt;6,F39,-F39))</f>
        <v>0</v>
      </c>
      <c r="H39" s="13">
        <f>G38+G39+G40</f>
        <v>0</v>
      </c>
      <c r="I39" s="14"/>
      <c r="J39" s="17"/>
      <c r="K39" s="14"/>
      <c r="L39" s="17"/>
      <c r="M39" s="43">
        <f>IF(K39=0,0,(100-(I39*5))+(K39*60)+IF(K39&lt;6,L39,-L39))</f>
        <v>0</v>
      </c>
      <c r="N39" s="13">
        <f>M38+M39+M40</f>
        <v>0</v>
      </c>
      <c r="O39" s="14"/>
      <c r="P39" s="17"/>
      <c r="Q39" s="14"/>
      <c r="R39" s="17"/>
      <c r="S39" s="43">
        <f>IF(Q39=0,0,(100-(O39*5))+(Q39*60)+IF(Q39&lt;6,R39,-R39))</f>
        <v>0</v>
      </c>
      <c r="T39" s="13">
        <f>S38+S39+S40</f>
        <v>0</v>
      </c>
      <c r="U39" s="43">
        <f>H39+N39+T39-MIN(H39,N39,T39)</f>
        <v>0</v>
      </c>
      <c r="V39" s="13">
        <f>G39+M39+S39</f>
        <v>0</v>
      </c>
      <c r="W39" s="45">
        <f>RANK(U39,$U$11:$U$47)</f>
        <v>1</v>
      </c>
    </row>
    <row r="40" spans="1:23" ht="12" customHeight="1">
      <c r="A40" s="14"/>
      <c r="B40" s="14"/>
      <c r="C40" s="14"/>
      <c r="D40" s="17"/>
      <c r="E40" s="14"/>
      <c r="F40" s="17"/>
      <c r="G40" s="43">
        <f>IF(E40=0,0,(100-(C40*5))+(E40*60)+IF(E40&lt;6,F40,-F40))</f>
        <v>0</v>
      </c>
      <c r="H40" s="13"/>
      <c r="I40" s="14"/>
      <c r="J40" s="17"/>
      <c r="K40" s="14"/>
      <c r="L40" s="17"/>
      <c r="M40" s="43">
        <f>IF(K40=0,0,(100-(I40*5))+(K40*60)+IF(K40&lt;6,L40,-L40))</f>
        <v>0</v>
      </c>
      <c r="N40" s="13"/>
      <c r="O40" s="14"/>
      <c r="P40" s="17"/>
      <c r="Q40" s="14"/>
      <c r="R40" s="17"/>
      <c r="S40" s="43">
        <f>IF(Q40=0,0,(100-(O40*5))+(Q40*60)+IF(Q40&lt;6,R40,-R40))</f>
        <v>0</v>
      </c>
      <c r="T40" s="13"/>
      <c r="U40" s="43"/>
      <c r="V40" s="13">
        <f>G40+M40+S40</f>
        <v>0</v>
      </c>
      <c r="W40" s="45"/>
    </row>
    <row r="41" spans="1:23" ht="12" customHeight="1">
      <c r="A41" s="15"/>
      <c r="B41" s="15"/>
      <c r="C41" s="15"/>
      <c r="D41" s="18"/>
      <c r="E41" s="15"/>
      <c r="F41" s="18"/>
      <c r="G41" s="44"/>
      <c r="H41" s="19"/>
      <c r="I41" s="15"/>
      <c r="J41" s="18"/>
      <c r="K41" s="15"/>
      <c r="L41" s="18"/>
      <c r="M41" s="44"/>
      <c r="N41" s="19"/>
      <c r="O41" s="15"/>
      <c r="P41" s="18"/>
      <c r="Q41" s="15"/>
      <c r="R41" s="18"/>
      <c r="S41" s="44"/>
      <c r="T41" s="19"/>
      <c r="U41" s="44"/>
      <c r="V41" s="19"/>
      <c r="W41" s="46"/>
    </row>
    <row r="42" spans="1:23" ht="12" customHeight="1">
      <c r="A42" s="14"/>
      <c r="B42" s="14"/>
      <c r="C42" s="14"/>
      <c r="D42" s="17"/>
      <c r="E42" s="14"/>
      <c r="F42" s="17"/>
      <c r="G42" s="43">
        <f>IF(E42=0,0,(100-(C42*5))+(E42*60)+IF(E42&lt;6,F42,-F42))</f>
        <v>0</v>
      </c>
      <c r="H42" s="13"/>
      <c r="I42" s="14"/>
      <c r="J42" s="17"/>
      <c r="K42" s="14"/>
      <c r="L42" s="17"/>
      <c r="M42" s="43">
        <f>IF(K42=0,0,(100-(I42*5))+(K42*60)+IF(K42&lt;6,L42,-L42))</f>
        <v>0</v>
      </c>
      <c r="N42" s="13"/>
      <c r="O42" s="14"/>
      <c r="P42" s="17"/>
      <c r="Q42" s="14"/>
      <c r="R42" s="17"/>
      <c r="S42" s="43">
        <f>IF(Q42=0,0,(100-(O42*5))+(Q42*60)+IF(Q42&lt;6,R42,-R42))</f>
        <v>0</v>
      </c>
      <c r="T42" s="13"/>
      <c r="U42" s="43"/>
      <c r="V42" s="13">
        <f>G42+M42+S42</f>
        <v>0</v>
      </c>
      <c r="W42" s="45"/>
    </row>
    <row r="43" spans="1:23" ht="12" customHeight="1">
      <c r="A43" s="14"/>
      <c r="B43" s="14"/>
      <c r="C43" s="14"/>
      <c r="D43" s="17"/>
      <c r="E43" s="14"/>
      <c r="F43" s="17"/>
      <c r="G43" s="43">
        <f>IF(E43=0,0,(100-(C43*5))+(E43*60)+IF(E43&lt;6,F43,-F43))</f>
        <v>0</v>
      </c>
      <c r="H43" s="13">
        <f>G42+G43+G44</f>
        <v>0</v>
      </c>
      <c r="I43" s="14"/>
      <c r="J43" s="17"/>
      <c r="K43" s="14"/>
      <c r="L43" s="17"/>
      <c r="M43" s="43">
        <f>IF(K43=0,0,(100-(I43*5))+(K43*60)+IF(K43&lt;6,L43,-L43))</f>
        <v>0</v>
      </c>
      <c r="N43" s="13">
        <f>M42+M43+M44</f>
        <v>0</v>
      </c>
      <c r="O43" s="14"/>
      <c r="P43" s="17"/>
      <c r="Q43" s="14"/>
      <c r="R43" s="17"/>
      <c r="S43" s="43">
        <f>IF(Q43=0,0,(100-(O43*5))+(Q43*60)+IF(Q43&lt;6,R43,-R43))</f>
        <v>0</v>
      </c>
      <c r="T43" s="13">
        <f>S42+S43+S44</f>
        <v>0</v>
      </c>
      <c r="U43" s="43">
        <f>H43+N43+T43-MIN(H43,N43,T43)</f>
        <v>0</v>
      </c>
      <c r="V43" s="13">
        <f>G43+M43+S43</f>
        <v>0</v>
      </c>
      <c r="W43" s="45">
        <f>RANK(U43,$U$11:$U$47)</f>
        <v>1</v>
      </c>
    </row>
    <row r="44" spans="1:23" ht="12" customHeight="1">
      <c r="A44" s="14"/>
      <c r="B44" s="14"/>
      <c r="C44" s="14"/>
      <c r="D44" s="17"/>
      <c r="E44" s="14"/>
      <c r="F44" s="17"/>
      <c r="G44" s="43">
        <f>IF(E44=0,0,(100-(C44*5))+(E44*60)+IF(E44&lt;6,F44,-F44))</f>
        <v>0</v>
      </c>
      <c r="H44" s="13"/>
      <c r="I44" s="14"/>
      <c r="J44" s="17"/>
      <c r="K44" s="14"/>
      <c r="L44" s="17"/>
      <c r="M44" s="43">
        <f>IF(K44=0,0,(100-(I44*5))+(K44*60)+IF(K44&lt;6,L44,-L44))</f>
        <v>0</v>
      </c>
      <c r="N44" s="13"/>
      <c r="O44" s="14"/>
      <c r="P44" s="17"/>
      <c r="Q44" s="14"/>
      <c r="R44" s="17"/>
      <c r="S44" s="43">
        <f>IF(Q44=0,0,(100-(O44*5))+(Q44*60)+IF(Q44&lt;6,R44,-R44))</f>
        <v>0</v>
      </c>
      <c r="T44" s="13"/>
      <c r="U44" s="43"/>
      <c r="V44" s="13">
        <f>G44+M44+S44</f>
        <v>0</v>
      </c>
      <c r="W44" s="45"/>
    </row>
    <row r="45" spans="1:23" ht="12" customHeight="1">
      <c r="A45" s="15"/>
      <c r="B45" s="15"/>
      <c r="C45" s="15"/>
      <c r="D45" s="18"/>
      <c r="E45" s="15"/>
      <c r="F45" s="18"/>
      <c r="G45" s="44"/>
      <c r="H45" s="19"/>
      <c r="I45" s="15"/>
      <c r="J45" s="18"/>
      <c r="K45" s="15"/>
      <c r="L45" s="18"/>
      <c r="M45" s="44"/>
      <c r="N45" s="19"/>
      <c r="O45" s="15"/>
      <c r="P45" s="18"/>
      <c r="Q45" s="15"/>
      <c r="R45" s="18"/>
      <c r="S45" s="44"/>
      <c r="T45" s="19"/>
      <c r="U45" s="44"/>
      <c r="V45" s="19"/>
      <c r="W45" s="46"/>
    </row>
    <row r="46" spans="1:23" ht="12" customHeight="1">
      <c r="A46" s="14"/>
      <c r="B46" s="14"/>
      <c r="C46" s="14"/>
      <c r="D46" s="17"/>
      <c r="E46" s="14"/>
      <c r="F46" s="17"/>
      <c r="G46" s="43">
        <f>IF(E46=0,0,(100-(C46*5))+(E46*60)+IF(E46&lt;6,F46,-F46))</f>
        <v>0</v>
      </c>
      <c r="H46" s="13"/>
      <c r="I46" s="14"/>
      <c r="J46" s="17"/>
      <c r="K46" s="14"/>
      <c r="L46" s="17"/>
      <c r="M46" s="43">
        <f>IF(K46=0,0,(100-(I46*5))+(K46*60)+IF(K46&lt;6,L46,-L46))</f>
        <v>0</v>
      </c>
      <c r="N46" s="13"/>
      <c r="O46" s="14"/>
      <c r="P46" s="17"/>
      <c r="Q46" s="14"/>
      <c r="R46" s="17"/>
      <c r="S46" s="43">
        <f>IF(Q46=0,0,(100-(O46*5))+(Q46*60)+IF(Q46&lt;6,R46,-R46))</f>
        <v>0</v>
      </c>
      <c r="T46" s="13"/>
      <c r="U46" s="43"/>
      <c r="V46" s="13">
        <f>G46+M46+S46</f>
        <v>0</v>
      </c>
      <c r="W46" s="45"/>
    </row>
    <row r="47" spans="1:23" ht="12" customHeight="1">
      <c r="A47" s="14"/>
      <c r="B47" s="14"/>
      <c r="C47" s="14"/>
      <c r="D47" s="17"/>
      <c r="E47" s="14"/>
      <c r="F47" s="17"/>
      <c r="G47" s="43">
        <f>IF(E47=0,0,(100-(C47*5))+(E47*60)+IF(E47&lt;6,F47,-F47))</f>
        <v>0</v>
      </c>
      <c r="H47" s="13">
        <f>G46+G47+G48</f>
        <v>0</v>
      </c>
      <c r="I47" s="14"/>
      <c r="J47" s="17"/>
      <c r="K47" s="14"/>
      <c r="L47" s="17"/>
      <c r="M47" s="43">
        <f>IF(K47=0,0,(100-(I47*5))+(K47*60)+IF(K47&lt;6,L47,-L47))</f>
        <v>0</v>
      </c>
      <c r="N47" s="13">
        <f>M46+M47+M48</f>
        <v>0</v>
      </c>
      <c r="O47" s="14"/>
      <c r="P47" s="17"/>
      <c r="Q47" s="14"/>
      <c r="R47" s="17"/>
      <c r="S47" s="43">
        <f>IF(Q47=0,0,(100-(O47*5))+(Q47*60)+IF(Q47&lt;6,R47,-R47))</f>
        <v>0</v>
      </c>
      <c r="T47" s="13">
        <f>S46+S47+S48</f>
        <v>0</v>
      </c>
      <c r="U47" s="43">
        <f>H47+N47+T47-MIN(H47,N47,T47)</f>
        <v>0</v>
      </c>
      <c r="V47" s="13">
        <f>G47+M47+S47</f>
        <v>0</v>
      </c>
      <c r="W47" s="45">
        <f>RANK(U47,$U$11:$U$47)</f>
        <v>1</v>
      </c>
    </row>
    <row r="48" spans="1:23" ht="12" customHeight="1">
      <c r="A48" s="14"/>
      <c r="B48" s="14"/>
      <c r="C48" s="14"/>
      <c r="D48" s="17"/>
      <c r="E48" s="14"/>
      <c r="F48" s="17"/>
      <c r="G48" s="43">
        <f>IF(E48=0,0,(100-(C48*5))+(E48*60)+IF(E48&lt;6,F48,-F48))</f>
        <v>0</v>
      </c>
      <c r="H48" s="13"/>
      <c r="I48" s="14"/>
      <c r="J48" s="17"/>
      <c r="K48" s="14"/>
      <c r="L48" s="17"/>
      <c r="M48" s="43">
        <f>IF(K48=0,0,(100-(I48*5))+(K48*60)+IF(K48&lt;6,L48,-L48))</f>
        <v>0</v>
      </c>
      <c r="N48" s="13"/>
      <c r="O48" s="14"/>
      <c r="P48" s="17"/>
      <c r="Q48" s="14"/>
      <c r="R48" s="17"/>
      <c r="S48" s="43">
        <f>IF(Q48=0,0,(100-(O48*5))+(Q48*60)+IF(Q48&lt;6,R48,-R48))</f>
        <v>0</v>
      </c>
      <c r="T48" s="13"/>
      <c r="U48" s="43"/>
      <c r="V48" s="13">
        <f>G48+M48+S48</f>
        <v>0</v>
      </c>
      <c r="W48" s="45"/>
    </row>
    <row r="49" spans="1:23" ht="12" customHeight="1">
      <c r="A49" s="15"/>
      <c r="B49" s="15"/>
      <c r="C49" s="15"/>
      <c r="D49" s="18"/>
      <c r="E49" s="15"/>
      <c r="F49" s="18"/>
      <c r="G49" s="19"/>
      <c r="H49" s="19"/>
      <c r="I49" s="15"/>
      <c r="J49" s="18"/>
      <c r="K49" s="15"/>
      <c r="L49" s="18"/>
      <c r="M49" s="19"/>
      <c r="N49" s="19"/>
      <c r="O49" s="15"/>
      <c r="P49" s="18"/>
      <c r="Q49" s="15"/>
      <c r="R49" s="18"/>
      <c r="S49" s="19"/>
      <c r="T49" s="19"/>
      <c r="U49" s="19"/>
      <c r="V49" s="19"/>
      <c r="W49" s="15"/>
    </row>
  </sheetData>
  <sheetProtection/>
  <printOptions/>
  <pageMargins left="0.7874015748031497" right="0.7874015748031497" top="0.1968503937007874" bottom="0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4">
      <selection activeCell="O13" sqref="O13"/>
    </sheetView>
  </sheetViews>
  <sheetFormatPr defaultColWidth="9.140625" defaultRowHeight="12.75"/>
  <cols>
    <col min="1" max="1" width="4.28125" style="0" customWidth="1"/>
    <col min="2" max="2" width="25.7109375" style="11" customWidth="1"/>
    <col min="3" max="3" width="5.57421875" style="0" customWidth="1"/>
    <col min="4" max="4" width="5.7109375" style="0" customWidth="1"/>
    <col min="5" max="11" width="5.57421875" style="0" customWidth="1"/>
    <col min="12" max="12" width="13.140625" style="0" customWidth="1"/>
    <col min="13" max="13" width="5.7109375" style="0" customWidth="1"/>
  </cols>
  <sheetData>
    <row r="1" spans="1:13" ht="34.5" customHeight="1">
      <c r="A1" s="59"/>
      <c r="B1" s="60"/>
      <c r="C1" s="61" t="s">
        <v>38</v>
      </c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3.5" thickBot="1">
      <c r="A2" s="64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3:16" ht="13.5" thickBot="1">
      <c r="C3" s="81"/>
      <c r="D3" s="81"/>
      <c r="E3" s="81"/>
      <c r="F3" s="81"/>
      <c r="G3" s="81"/>
      <c r="H3" s="81"/>
      <c r="I3" s="81"/>
      <c r="J3" s="81"/>
      <c r="K3" s="81"/>
      <c r="L3" s="68"/>
      <c r="P3" t="s">
        <v>28</v>
      </c>
    </row>
    <row r="4" spans="1:13" ht="15.75" thickTop="1">
      <c r="A4" s="12"/>
      <c r="B4" s="82"/>
      <c r="C4" s="86" t="s">
        <v>27</v>
      </c>
      <c r="D4" s="74"/>
      <c r="E4" s="2"/>
      <c r="F4" s="86" t="s">
        <v>42</v>
      </c>
      <c r="G4" s="74"/>
      <c r="H4" s="2"/>
      <c r="I4" s="74"/>
      <c r="J4" s="74"/>
      <c r="K4" s="2"/>
      <c r="L4" s="75"/>
      <c r="M4" s="1"/>
    </row>
    <row r="5" spans="1:15" ht="13.5" thickBot="1">
      <c r="A5" s="9" t="s">
        <v>15</v>
      </c>
      <c r="B5" s="69" t="s">
        <v>7</v>
      </c>
      <c r="C5" s="83">
        <v>1</v>
      </c>
      <c r="D5" s="83">
        <v>2</v>
      </c>
      <c r="E5" s="83">
        <v>3</v>
      </c>
      <c r="F5" s="84">
        <v>1</v>
      </c>
      <c r="G5" s="83">
        <v>2</v>
      </c>
      <c r="H5" s="83">
        <v>3</v>
      </c>
      <c r="I5" s="84">
        <v>1</v>
      </c>
      <c r="J5" s="83">
        <v>2</v>
      </c>
      <c r="K5" s="83">
        <v>3</v>
      </c>
      <c r="L5" s="79" t="s">
        <v>16</v>
      </c>
      <c r="M5" s="9" t="s">
        <v>17</v>
      </c>
      <c r="O5" s="71"/>
    </row>
    <row r="6" spans="1:17" ht="15.75">
      <c r="A6" s="9">
        <v>1</v>
      </c>
      <c r="B6" s="14" t="s">
        <v>24</v>
      </c>
      <c r="C6" s="104">
        <v>458</v>
      </c>
      <c r="D6" s="88">
        <v>434</v>
      </c>
      <c r="E6" s="87">
        <v>358</v>
      </c>
      <c r="F6" s="105">
        <v>459</v>
      </c>
      <c r="G6" s="88">
        <v>454</v>
      </c>
      <c r="H6" s="89">
        <v>455</v>
      </c>
      <c r="I6" s="90">
        <v>0</v>
      </c>
      <c r="J6" s="88">
        <v>0</v>
      </c>
      <c r="K6" s="89">
        <v>0</v>
      </c>
      <c r="L6" s="80">
        <f aca="true" t="shared" si="0" ref="L6:L31">LARGE(C6:K6,1)+LARGE(C6:K6,2)+LARGE(C6:K6,3)+LARGE(C6:K6,4)+LARGE(C6:K6,5)</f>
        <v>2260</v>
      </c>
      <c r="M6" s="70">
        <v>1</v>
      </c>
      <c r="O6" s="72"/>
      <c r="Q6" s="72"/>
    </row>
    <row r="7" spans="1:17" ht="15.75">
      <c r="A7" s="9">
        <v>2</v>
      </c>
      <c r="B7" s="14" t="s">
        <v>21</v>
      </c>
      <c r="C7" s="94">
        <v>444</v>
      </c>
      <c r="D7" s="92">
        <v>401</v>
      </c>
      <c r="E7" s="93">
        <v>441</v>
      </c>
      <c r="F7" s="91">
        <v>454</v>
      </c>
      <c r="G7" s="92">
        <v>453</v>
      </c>
      <c r="H7" s="93">
        <v>444</v>
      </c>
      <c r="I7" s="91">
        <v>0</v>
      </c>
      <c r="J7" s="92">
        <v>0</v>
      </c>
      <c r="K7" s="93">
        <v>0</v>
      </c>
      <c r="L7" s="80">
        <f t="shared" si="0"/>
        <v>2236</v>
      </c>
      <c r="M7" s="70">
        <v>2</v>
      </c>
      <c r="O7" s="73"/>
      <c r="Q7" s="72"/>
    </row>
    <row r="8" spans="1:17" ht="15.75">
      <c r="A8" s="9">
        <v>3</v>
      </c>
      <c r="B8" s="14" t="s">
        <v>30</v>
      </c>
      <c r="C8" s="94">
        <v>439</v>
      </c>
      <c r="D8" s="92">
        <v>419</v>
      </c>
      <c r="E8" s="89">
        <v>445</v>
      </c>
      <c r="F8" s="91">
        <v>432</v>
      </c>
      <c r="G8" s="88">
        <v>454</v>
      </c>
      <c r="H8" s="89">
        <v>449</v>
      </c>
      <c r="I8" s="90">
        <v>0</v>
      </c>
      <c r="J8" s="88">
        <v>0</v>
      </c>
      <c r="K8" s="89">
        <v>0</v>
      </c>
      <c r="L8" s="80">
        <f t="shared" si="0"/>
        <v>2219</v>
      </c>
      <c r="M8" s="70">
        <v>3</v>
      </c>
      <c r="O8" s="73"/>
      <c r="Q8" s="72"/>
    </row>
    <row r="9" spans="1:19" ht="15.75">
      <c r="A9" s="9">
        <v>4</v>
      </c>
      <c r="B9" s="14" t="s">
        <v>37</v>
      </c>
      <c r="C9" s="94">
        <v>329</v>
      </c>
      <c r="D9" s="92">
        <v>422</v>
      </c>
      <c r="E9" s="103">
        <v>342</v>
      </c>
      <c r="F9" s="91">
        <v>427</v>
      </c>
      <c r="G9" s="92">
        <v>422</v>
      </c>
      <c r="H9" s="93">
        <v>440</v>
      </c>
      <c r="I9" s="91">
        <v>0</v>
      </c>
      <c r="J9" s="92">
        <v>0</v>
      </c>
      <c r="K9" s="93">
        <v>0</v>
      </c>
      <c r="L9" s="80">
        <f t="shared" si="0"/>
        <v>2053</v>
      </c>
      <c r="M9" s="70">
        <v>4</v>
      </c>
      <c r="O9" s="73"/>
      <c r="P9" s="77"/>
      <c r="Q9" s="73"/>
      <c r="R9" s="77"/>
      <c r="S9" s="77"/>
    </row>
    <row r="10" spans="1:19" ht="15.75">
      <c r="A10" s="9">
        <v>5</v>
      </c>
      <c r="B10" s="14" t="s">
        <v>19</v>
      </c>
      <c r="C10" s="99">
        <v>438</v>
      </c>
      <c r="D10" s="92">
        <v>339</v>
      </c>
      <c r="E10" s="89">
        <v>351</v>
      </c>
      <c r="F10" s="91">
        <v>289</v>
      </c>
      <c r="G10" s="88">
        <v>442</v>
      </c>
      <c r="H10" s="89">
        <v>445</v>
      </c>
      <c r="I10" s="90">
        <v>0</v>
      </c>
      <c r="J10" s="88">
        <v>0</v>
      </c>
      <c r="K10" s="89">
        <v>0</v>
      </c>
      <c r="L10" s="80">
        <f t="shared" si="0"/>
        <v>2015</v>
      </c>
      <c r="M10" s="70">
        <v>5</v>
      </c>
      <c r="O10" s="73"/>
      <c r="P10" s="77"/>
      <c r="Q10" s="72"/>
      <c r="R10" s="77"/>
      <c r="S10" s="77"/>
    </row>
    <row r="11" spans="1:19" ht="15.75">
      <c r="A11" s="9">
        <v>6</v>
      </c>
      <c r="B11" s="14" t="s">
        <v>35</v>
      </c>
      <c r="C11" s="94">
        <v>356</v>
      </c>
      <c r="D11" s="92">
        <v>378</v>
      </c>
      <c r="E11" s="93">
        <v>416</v>
      </c>
      <c r="F11" s="90">
        <v>455</v>
      </c>
      <c r="G11" s="92">
        <v>399</v>
      </c>
      <c r="H11" s="93">
        <v>360</v>
      </c>
      <c r="I11" s="91">
        <v>0</v>
      </c>
      <c r="J11" s="92">
        <v>0</v>
      </c>
      <c r="K11" s="93">
        <v>0</v>
      </c>
      <c r="L11" s="80">
        <f t="shared" si="0"/>
        <v>2008</v>
      </c>
      <c r="M11" s="70">
        <v>6</v>
      </c>
      <c r="O11" s="73"/>
      <c r="P11" s="77"/>
      <c r="Q11" s="72"/>
      <c r="R11" s="77"/>
      <c r="S11" s="77"/>
    </row>
    <row r="12" spans="1:19" ht="15.75">
      <c r="A12" s="9">
        <v>7</v>
      </c>
      <c r="B12" s="14" t="s">
        <v>22</v>
      </c>
      <c r="C12" s="91">
        <v>359</v>
      </c>
      <c r="D12" s="92">
        <v>445</v>
      </c>
      <c r="E12" s="87">
        <v>208</v>
      </c>
      <c r="F12" s="91">
        <v>452</v>
      </c>
      <c r="G12" s="88">
        <v>360</v>
      </c>
      <c r="H12" s="89">
        <v>386</v>
      </c>
      <c r="I12" s="90">
        <v>0</v>
      </c>
      <c r="J12" s="88">
        <v>0</v>
      </c>
      <c r="K12" s="89">
        <v>0</v>
      </c>
      <c r="L12" s="80">
        <f t="shared" si="0"/>
        <v>2002</v>
      </c>
      <c r="M12" s="70">
        <v>7</v>
      </c>
      <c r="P12" s="77"/>
      <c r="Q12" s="72"/>
      <c r="R12" s="77"/>
      <c r="S12" s="77"/>
    </row>
    <row r="13" spans="1:19" ht="15.75">
      <c r="A13" s="9">
        <v>8</v>
      </c>
      <c r="B13" s="14" t="s">
        <v>23</v>
      </c>
      <c r="C13" s="91">
        <v>405</v>
      </c>
      <c r="D13" s="92">
        <v>434</v>
      </c>
      <c r="E13" s="93">
        <v>381</v>
      </c>
      <c r="F13" s="91">
        <v>352</v>
      </c>
      <c r="G13" s="92">
        <v>426</v>
      </c>
      <c r="H13" s="93">
        <v>344</v>
      </c>
      <c r="I13" s="91">
        <v>0</v>
      </c>
      <c r="J13" s="92">
        <v>0</v>
      </c>
      <c r="K13" s="93">
        <v>0</v>
      </c>
      <c r="L13" s="80">
        <f t="shared" si="0"/>
        <v>1998</v>
      </c>
      <c r="M13" s="70">
        <v>8</v>
      </c>
      <c r="P13" s="77"/>
      <c r="Q13" s="73"/>
      <c r="R13" s="77"/>
      <c r="S13" s="77"/>
    </row>
    <row r="14" spans="1:19" ht="15.75">
      <c r="A14" s="9">
        <v>9</v>
      </c>
      <c r="B14" s="14" t="s">
        <v>26</v>
      </c>
      <c r="C14" s="94">
        <v>320</v>
      </c>
      <c r="D14" s="92">
        <v>444</v>
      </c>
      <c r="E14" s="87">
        <v>445</v>
      </c>
      <c r="F14" s="91">
        <v>377</v>
      </c>
      <c r="G14" s="88">
        <v>358</v>
      </c>
      <c r="H14" s="89">
        <v>0</v>
      </c>
      <c r="I14" s="90">
        <v>0</v>
      </c>
      <c r="J14" s="88">
        <v>0</v>
      </c>
      <c r="K14" s="89">
        <v>0</v>
      </c>
      <c r="L14" s="80">
        <f t="shared" si="0"/>
        <v>1944</v>
      </c>
      <c r="M14" s="70">
        <v>9</v>
      </c>
      <c r="P14" s="77"/>
      <c r="Q14" s="73"/>
      <c r="R14" s="77"/>
      <c r="S14" s="77"/>
    </row>
    <row r="15" spans="1:19" ht="15.75">
      <c r="A15" s="9">
        <v>10</v>
      </c>
      <c r="B15" s="14" t="s">
        <v>33</v>
      </c>
      <c r="C15" s="94">
        <v>350</v>
      </c>
      <c r="D15" s="92">
        <v>257</v>
      </c>
      <c r="E15" s="103">
        <v>399</v>
      </c>
      <c r="F15" s="91">
        <v>441</v>
      </c>
      <c r="G15" s="92">
        <v>423</v>
      </c>
      <c r="H15" s="93">
        <v>259</v>
      </c>
      <c r="I15" s="91">
        <v>0</v>
      </c>
      <c r="J15" s="92">
        <v>0</v>
      </c>
      <c r="K15" s="93">
        <v>0</v>
      </c>
      <c r="L15" s="80">
        <f t="shared" si="0"/>
        <v>1872</v>
      </c>
      <c r="M15" s="70">
        <v>10</v>
      </c>
      <c r="O15" s="73"/>
      <c r="P15" s="77"/>
      <c r="Q15" s="73"/>
      <c r="R15" s="77"/>
      <c r="S15" s="77"/>
    </row>
    <row r="16" spans="1:19" ht="15.75">
      <c r="A16" s="9">
        <v>11</v>
      </c>
      <c r="B16" s="14" t="s">
        <v>34</v>
      </c>
      <c r="C16" s="91">
        <v>419</v>
      </c>
      <c r="D16" s="92">
        <v>285</v>
      </c>
      <c r="E16" s="87">
        <v>295</v>
      </c>
      <c r="F16" s="90">
        <v>443</v>
      </c>
      <c r="G16" s="88">
        <v>321</v>
      </c>
      <c r="H16" s="89">
        <v>313</v>
      </c>
      <c r="I16" s="90">
        <v>0</v>
      </c>
      <c r="J16" s="88">
        <v>0</v>
      </c>
      <c r="K16" s="89">
        <v>0</v>
      </c>
      <c r="L16" s="80">
        <f t="shared" si="0"/>
        <v>1791</v>
      </c>
      <c r="M16" s="70">
        <v>11</v>
      </c>
      <c r="O16" s="73"/>
      <c r="P16" s="77"/>
      <c r="Q16" s="73"/>
      <c r="R16" s="77"/>
      <c r="S16" s="77"/>
    </row>
    <row r="17" spans="1:19" ht="15.75">
      <c r="A17" s="9">
        <v>12</v>
      </c>
      <c r="B17" s="14" t="s">
        <v>20</v>
      </c>
      <c r="C17" s="94">
        <v>316</v>
      </c>
      <c r="D17" s="92">
        <v>258</v>
      </c>
      <c r="E17" s="103">
        <v>0</v>
      </c>
      <c r="F17" s="91">
        <v>432</v>
      </c>
      <c r="G17" s="92">
        <v>453</v>
      </c>
      <c r="H17" s="93">
        <v>305</v>
      </c>
      <c r="I17" s="91">
        <v>0</v>
      </c>
      <c r="J17" s="92">
        <v>0</v>
      </c>
      <c r="K17" s="93">
        <v>0</v>
      </c>
      <c r="L17" s="80">
        <f t="shared" si="0"/>
        <v>1764</v>
      </c>
      <c r="M17" s="70">
        <v>12</v>
      </c>
      <c r="O17" s="73"/>
      <c r="P17" s="77"/>
      <c r="Q17" s="73"/>
      <c r="R17" s="77"/>
      <c r="S17" s="77"/>
    </row>
    <row r="18" spans="1:19" ht="15.75">
      <c r="A18" s="9">
        <v>13</v>
      </c>
      <c r="B18" s="14" t="s">
        <v>36</v>
      </c>
      <c r="C18" s="94">
        <v>355</v>
      </c>
      <c r="D18" s="92">
        <v>233</v>
      </c>
      <c r="E18" s="89">
        <v>0</v>
      </c>
      <c r="F18" s="91">
        <v>390</v>
      </c>
      <c r="G18" s="88">
        <v>358</v>
      </c>
      <c r="H18" s="89">
        <v>358</v>
      </c>
      <c r="I18" s="90">
        <v>0</v>
      </c>
      <c r="J18" s="88">
        <v>0</v>
      </c>
      <c r="K18" s="89">
        <v>0</v>
      </c>
      <c r="L18" s="80">
        <f t="shared" si="0"/>
        <v>1694</v>
      </c>
      <c r="M18" s="70">
        <v>13</v>
      </c>
      <c r="O18" s="73"/>
      <c r="P18" s="77"/>
      <c r="Q18" s="73"/>
      <c r="R18" s="77"/>
      <c r="S18" s="77"/>
    </row>
    <row r="19" spans="1:19" ht="15.75">
      <c r="A19" s="9">
        <v>14</v>
      </c>
      <c r="B19" s="14" t="s">
        <v>18</v>
      </c>
      <c r="C19" s="94">
        <v>430</v>
      </c>
      <c r="D19" s="92">
        <v>0</v>
      </c>
      <c r="E19" s="93">
        <v>0</v>
      </c>
      <c r="F19" s="91">
        <v>448</v>
      </c>
      <c r="G19" s="92">
        <v>380</v>
      </c>
      <c r="H19" s="93">
        <v>423</v>
      </c>
      <c r="I19" s="91">
        <v>0</v>
      </c>
      <c r="J19" s="92">
        <v>0</v>
      </c>
      <c r="K19" s="93">
        <v>0</v>
      </c>
      <c r="L19" s="80">
        <f t="shared" si="0"/>
        <v>1681</v>
      </c>
      <c r="M19" s="70">
        <v>14</v>
      </c>
      <c r="O19" s="73"/>
      <c r="P19" s="77"/>
      <c r="Q19" s="73"/>
      <c r="R19" s="77"/>
      <c r="S19" s="77"/>
    </row>
    <row r="20" spans="1:19" ht="15.75">
      <c r="A20" s="9">
        <v>15</v>
      </c>
      <c r="B20" s="14" t="s">
        <v>29</v>
      </c>
      <c r="C20" s="101">
        <v>218</v>
      </c>
      <c r="D20" s="102">
        <v>165</v>
      </c>
      <c r="E20" s="87">
        <v>153</v>
      </c>
      <c r="F20" s="91">
        <v>390</v>
      </c>
      <c r="G20" s="88">
        <v>448</v>
      </c>
      <c r="H20" s="89">
        <v>273</v>
      </c>
      <c r="I20" s="90">
        <v>0</v>
      </c>
      <c r="J20" s="88">
        <v>0</v>
      </c>
      <c r="K20" s="89">
        <v>0</v>
      </c>
      <c r="L20" s="80">
        <f t="shared" si="0"/>
        <v>1494</v>
      </c>
      <c r="M20" s="70">
        <v>15</v>
      </c>
      <c r="O20" s="73"/>
      <c r="P20" s="77"/>
      <c r="Q20" s="73"/>
      <c r="R20" s="77"/>
      <c r="S20" s="77"/>
    </row>
    <row r="21" spans="1:19" ht="15.75">
      <c r="A21" s="9">
        <v>16</v>
      </c>
      <c r="B21" s="14" t="s">
        <v>25</v>
      </c>
      <c r="C21" s="91">
        <v>298</v>
      </c>
      <c r="D21" s="92">
        <v>217</v>
      </c>
      <c r="E21" s="93">
        <v>310</v>
      </c>
      <c r="F21" s="90">
        <v>335</v>
      </c>
      <c r="G21" s="92">
        <v>312</v>
      </c>
      <c r="H21" s="93">
        <v>181</v>
      </c>
      <c r="I21" s="91">
        <v>0</v>
      </c>
      <c r="J21" s="92">
        <v>0</v>
      </c>
      <c r="K21" s="93">
        <v>0</v>
      </c>
      <c r="L21" s="80">
        <f t="shared" si="0"/>
        <v>1472</v>
      </c>
      <c r="M21" s="70">
        <v>16</v>
      </c>
      <c r="O21" s="76"/>
      <c r="P21" s="77"/>
      <c r="Q21" s="73"/>
      <c r="R21" s="77"/>
      <c r="S21" s="77"/>
    </row>
    <row r="22" spans="1:19" ht="15.75">
      <c r="A22" s="9">
        <v>17</v>
      </c>
      <c r="B22" s="14" t="s">
        <v>31</v>
      </c>
      <c r="C22" s="94">
        <v>440</v>
      </c>
      <c r="D22" s="92">
        <v>392</v>
      </c>
      <c r="E22" s="87">
        <v>417</v>
      </c>
      <c r="F22" s="91">
        <v>0</v>
      </c>
      <c r="G22" s="88">
        <v>0</v>
      </c>
      <c r="H22" s="89">
        <v>0</v>
      </c>
      <c r="I22" s="90">
        <v>0</v>
      </c>
      <c r="J22" s="88">
        <v>0</v>
      </c>
      <c r="K22" s="89">
        <v>0</v>
      </c>
      <c r="L22" s="80">
        <f t="shared" si="0"/>
        <v>1249</v>
      </c>
      <c r="M22" s="70">
        <v>17</v>
      </c>
      <c r="O22" s="76"/>
      <c r="P22" s="77"/>
      <c r="Q22" s="73"/>
      <c r="R22" s="77"/>
      <c r="S22" s="77"/>
    </row>
    <row r="23" spans="1:19" ht="15.75">
      <c r="A23" s="9">
        <v>18</v>
      </c>
      <c r="B23" s="14" t="s">
        <v>32</v>
      </c>
      <c r="C23" s="94">
        <v>297</v>
      </c>
      <c r="D23" s="92">
        <v>405</v>
      </c>
      <c r="E23" s="93">
        <v>260</v>
      </c>
      <c r="F23" s="91">
        <v>0</v>
      </c>
      <c r="G23" s="92">
        <v>0</v>
      </c>
      <c r="H23" s="93">
        <v>0</v>
      </c>
      <c r="I23" s="91">
        <v>0</v>
      </c>
      <c r="J23" s="92">
        <v>0</v>
      </c>
      <c r="K23" s="93">
        <v>0</v>
      </c>
      <c r="L23" s="80">
        <f t="shared" si="0"/>
        <v>962</v>
      </c>
      <c r="M23" s="70">
        <v>18</v>
      </c>
      <c r="O23" s="76"/>
      <c r="P23" s="77"/>
      <c r="Q23" s="73"/>
      <c r="R23" s="77"/>
      <c r="S23" s="77"/>
    </row>
    <row r="24" spans="1:19" ht="15.75">
      <c r="A24" s="9">
        <v>19</v>
      </c>
      <c r="B24" s="85" t="s">
        <v>41</v>
      </c>
      <c r="C24" s="96">
        <v>0</v>
      </c>
      <c r="D24" s="92">
        <v>0</v>
      </c>
      <c r="E24" s="87">
        <v>0</v>
      </c>
      <c r="F24" s="91">
        <v>343</v>
      </c>
      <c r="G24" s="88">
        <v>340</v>
      </c>
      <c r="H24" s="89">
        <v>0</v>
      </c>
      <c r="I24" s="90">
        <v>0</v>
      </c>
      <c r="J24" s="88">
        <v>0</v>
      </c>
      <c r="K24" s="89">
        <v>0</v>
      </c>
      <c r="L24" s="80">
        <f t="shared" si="0"/>
        <v>683</v>
      </c>
      <c r="M24" s="70">
        <v>19</v>
      </c>
      <c r="O24" s="76"/>
      <c r="P24" s="77"/>
      <c r="Q24" s="73"/>
      <c r="R24" s="77"/>
      <c r="S24" s="77"/>
    </row>
    <row r="25" spans="1:19" ht="15.75">
      <c r="A25" s="9">
        <v>20</v>
      </c>
      <c r="B25" s="85"/>
      <c r="C25" s="96">
        <v>0</v>
      </c>
      <c r="D25" s="92">
        <v>0</v>
      </c>
      <c r="E25" s="93">
        <v>0</v>
      </c>
      <c r="F25" s="91">
        <v>0</v>
      </c>
      <c r="G25" s="92">
        <v>0</v>
      </c>
      <c r="H25" s="93">
        <v>0</v>
      </c>
      <c r="I25" s="91">
        <v>0</v>
      </c>
      <c r="J25" s="92">
        <v>0</v>
      </c>
      <c r="K25" s="93">
        <v>0</v>
      </c>
      <c r="L25" s="80">
        <f t="shared" si="0"/>
        <v>0</v>
      </c>
      <c r="M25" s="70">
        <v>20</v>
      </c>
      <c r="O25" s="76"/>
      <c r="P25" s="77"/>
      <c r="Q25" s="73"/>
      <c r="R25" s="77"/>
      <c r="S25" s="77"/>
    </row>
    <row r="26" spans="1:19" ht="15.75">
      <c r="A26" s="9">
        <v>21</v>
      </c>
      <c r="B26" s="85"/>
      <c r="C26" s="96">
        <v>0</v>
      </c>
      <c r="D26" s="92">
        <v>0</v>
      </c>
      <c r="E26" s="87">
        <v>0</v>
      </c>
      <c r="F26" s="90">
        <v>0</v>
      </c>
      <c r="G26" s="88">
        <v>0</v>
      </c>
      <c r="H26" s="89">
        <v>0</v>
      </c>
      <c r="I26" s="90">
        <v>0</v>
      </c>
      <c r="J26" s="88">
        <v>0</v>
      </c>
      <c r="K26" s="89">
        <v>0</v>
      </c>
      <c r="L26" s="80">
        <f t="shared" si="0"/>
        <v>0</v>
      </c>
      <c r="M26" s="70">
        <v>21</v>
      </c>
      <c r="O26" s="76"/>
      <c r="P26" s="77"/>
      <c r="Q26" s="73"/>
      <c r="R26" s="77"/>
      <c r="S26" s="77"/>
    </row>
    <row r="27" spans="1:19" ht="15.75">
      <c r="A27" s="9">
        <v>22</v>
      </c>
      <c r="B27" s="14"/>
      <c r="C27" s="94">
        <v>0</v>
      </c>
      <c r="D27" s="92">
        <v>0</v>
      </c>
      <c r="E27" s="93">
        <v>0</v>
      </c>
      <c r="F27" s="91">
        <v>0</v>
      </c>
      <c r="G27" s="92">
        <v>0</v>
      </c>
      <c r="H27" s="93">
        <v>0</v>
      </c>
      <c r="I27" s="91">
        <v>0</v>
      </c>
      <c r="J27" s="92">
        <v>0</v>
      </c>
      <c r="K27" s="93">
        <v>0</v>
      </c>
      <c r="L27" s="80">
        <f t="shared" si="0"/>
        <v>0</v>
      </c>
      <c r="M27" s="70">
        <v>22</v>
      </c>
      <c r="O27" s="73"/>
      <c r="P27" s="77"/>
      <c r="Q27" s="73"/>
      <c r="R27" s="77"/>
      <c r="S27" s="77"/>
    </row>
    <row r="28" spans="1:19" ht="15.75">
      <c r="A28" s="9">
        <v>23</v>
      </c>
      <c r="B28" s="14"/>
      <c r="C28" s="94">
        <v>0</v>
      </c>
      <c r="D28" s="92">
        <v>0</v>
      </c>
      <c r="E28" s="87">
        <v>0</v>
      </c>
      <c r="F28" s="91">
        <v>0</v>
      </c>
      <c r="G28" s="88">
        <v>0</v>
      </c>
      <c r="H28" s="89">
        <v>0</v>
      </c>
      <c r="I28" s="90">
        <v>0</v>
      </c>
      <c r="J28" s="88">
        <v>0</v>
      </c>
      <c r="K28" s="89">
        <v>0</v>
      </c>
      <c r="L28" s="80">
        <f t="shared" si="0"/>
        <v>0</v>
      </c>
      <c r="M28" s="70">
        <v>23</v>
      </c>
      <c r="O28" s="73"/>
      <c r="P28" s="77"/>
      <c r="Q28" s="73"/>
      <c r="R28" s="77"/>
      <c r="S28" s="77"/>
    </row>
    <row r="29" spans="1:19" ht="15.75">
      <c r="A29" s="9">
        <v>24</v>
      </c>
      <c r="B29" s="85"/>
      <c r="C29" s="95">
        <v>0</v>
      </c>
      <c r="D29" s="92">
        <v>0</v>
      </c>
      <c r="E29" s="93">
        <v>0</v>
      </c>
      <c r="F29" s="91">
        <v>0</v>
      </c>
      <c r="G29" s="92">
        <v>0</v>
      </c>
      <c r="H29" s="93">
        <v>0</v>
      </c>
      <c r="I29" s="91">
        <v>0</v>
      </c>
      <c r="J29" s="92">
        <v>0</v>
      </c>
      <c r="K29" s="93">
        <v>0</v>
      </c>
      <c r="L29" s="80">
        <f t="shared" si="0"/>
        <v>0</v>
      </c>
      <c r="M29" s="70">
        <v>24</v>
      </c>
      <c r="O29" s="73"/>
      <c r="P29" s="77"/>
      <c r="Q29" s="73"/>
      <c r="R29" s="77"/>
      <c r="S29" s="77"/>
    </row>
    <row r="30" spans="1:19" ht="15.75">
      <c r="A30" s="9">
        <v>25</v>
      </c>
      <c r="B30" s="85"/>
      <c r="C30" s="96">
        <v>0</v>
      </c>
      <c r="D30" s="92">
        <v>0</v>
      </c>
      <c r="E30" s="87">
        <v>0</v>
      </c>
      <c r="F30" s="91">
        <v>0</v>
      </c>
      <c r="G30" s="88">
        <v>0</v>
      </c>
      <c r="H30" s="89">
        <v>0</v>
      </c>
      <c r="I30" s="90">
        <v>0</v>
      </c>
      <c r="J30" s="88">
        <v>0</v>
      </c>
      <c r="K30" s="89">
        <v>0</v>
      </c>
      <c r="L30" s="80">
        <f t="shared" si="0"/>
        <v>0</v>
      </c>
      <c r="M30" s="70">
        <v>25</v>
      </c>
      <c r="O30" s="73"/>
      <c r="P30" s="77"/>
      <c r="Q30" s="73"/>
      <c r="R30" s="77"/>
      <c r="S30" s="77"/>
    </row>
    <row r="31" spans="1:19" ht="15.75">
      <c r="A31" s="9">
        <v>26</v>
      </c>
      <c r="B31" s="85"/>
      <c r="C31" s="95">
        <v>0</v>
      </c>
      <c r="D31" s="92">
        <v>0</v>
      </c>
      <c r="E31" s="93">
        <v>0</v>
      </c>
      <c r="F31" s="97">
        <v>0</v>
      </c>
      <c r="G31" s="92">
        <v>0</v>
      </c>
      <c r="H31" s="93">
        <v>0</v>
      </c>
      <c r="I31" s="91">
        <v>0</v>
      </c>
      <c r="J31" s="92">
        <v>0</v>
      </c>
      <c r="K31" s="93">
        <v>0</v>
      </c>
      <c r="L31" s="80">
        <f t="shared" si="0"/>
        <v>0</v>
      </c>
      <c r="M31" s="70">
        <v>26</v>
      </c>
      <c r="O31" s="73"/>
      <c r="P31" s="77"/>
      <c r="Q31" s="73"/>
      <c r="R31" s="77"/>
      <c r="S31" s="77"/>
    </row>
    <row r="32" spans="2:19" ht="12.75">
      <c r="B32" s="72"/>
      <c r="E32" s="98"/>
      <c r="P32" s="77"/>
      <c r="Q32" s="73"/>
      <c r="R32" s="77"/>
      <c r="S32" s="77"/>
    </row>
    <row r="33" spans="2:19" ht="12.75">
      <c r="B33" s="72"/>
      <c r="P33" s="77"/>
      <c r="Q33" s="73"/>
      <c r="R33" s="77"/>
      <c r="S33" s="77"/>
    </row>
    <row r="34" spans="2:19" ht="12.75">
      <c r="B34" s="72"/>
      <c r="G34" s="71"/>
      <c r="H34" s="71"/>
      <c r="I34" s="71"/>
      <c r="P34" s="77"/>
      <c r="Q34" s="73"/>
      <c r="R34" s="77"/>
      <c r="S34" s="77"/>
    </row>
    <row r="35" spans="16:19" ht="12.75">
      <c r="P35" s="78"/>
      <c r="Q35" s="100"/>
      <c r="R35" s="78"/>
      <c r="S35" s="78"/>
    </row>
  </sheetData>
  <sheetProtection/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Biemans</cp:lastModifiedBy>
  <cp:lastPrinted>2014-06-01T08:50:40Z</cp:lastPrinted>
  <dcterms:created xsi:type="dcterms:W3CDTF">1997-04-25T06:15:23Z</dcterms:created>
  <dcterms:modified xsi:type="dcterms:W3CDTF">2022-06-26T06:37:42Z</dcterms:modified>
  <cp:category/>
  <cp:version/>
  <cp:contentType/>
  <cp:contentStatus/>
</cp:coreProperties>
</file>